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60" windowHeight="7665"/>
  </bookViews>
  <sheets>
    <sheet name="Додаток 1 Фін.план" sheetId="6" r:id="rId1"/>
  </sheets>
  <definedNames>
    <definedName name="_xlnm.Print_Area" localSheetId="0">'Додаток 1 Фін.план'!$A$1:$I$100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D55" i="6" l="1"/>
  <c r="C55" i="6"/>
  <c r="E87" i="6" l="1"/>
  <c r="E58" i="6" l="1"/>
  <c r="E55" i="6"/>
  <c r="E57" i="6"/>
  <c r="E24" i="6" l="1"/>
  <c r="E79" i="6" l="1"/>
  <c r="E75" i="6"/>
  <c r="D58" i="6" l="1"/>
  <c r="C58" i="6"/>
  <c r="E56" i="6"/>
  <c r="E64" i="6"/>
  <c r="E63" i="6"/>
  <c r="E62" i="6"/>
  <c r="E61" i="6"/>
  <c r="E60" i="6"/>
  <c r="E59" i="6"/>
  <c r="E26" i="6"/>
  <c r="E74" i="6" l="1"/>
  <c r="E73" i="6"/>
  <c r="E72" i="6"/>
  <c r="E70" i="6"/>
  <c r="E69" i="6"/>
  <c r="E68" i="6"/>
  <c r="E67" i="6"/>
  <c r="D71" i="6" l="1"/>
  <c r="C71" i="6"/>
  <c r="D66" i="6"/>
  <c r="C66" i="6"/>
  <c r="C77" i="6" l="1"/>
  <c r="C78" i="6" s="1"/>
  <c r="D77" i="6"/>
  <c r="D78" i="6" s="1"/>
  <c r="E71" i="6"/>
  <c r="E66" i="6"/>
</calcChain>
</file>

<file path=xl/sharedStrings.xml><?xml version="1.0" encoding="utf-8"?>
<sst xmlns="http://schemas.openxmlformats.org/spreadsheetml/2006/main" count="119" uniqueCount="113">
  <si>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</si>
  <si>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</si>
  <si>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</si>
  <si>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</si>
  <si>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</si>
  <si>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</si>
  <si>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</si>
  <si>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</si>
  <si>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</si>
  <si>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</si>
  <si>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</si>
  <si>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</si>
  <si>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</si>
  <si>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</si>
  <si>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</si>
  <si>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(підпис)</t>
  </si>
  <si>
    <t xml:space="preserve">                  (П.І.Б.)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</si>
  <si>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</si>
  <si>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</si>
  <si>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</si>
  <si>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</si>
  <si>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</si>
  <si>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 xml:space="preserve">   доходи надавача за програмою медичних гарантій від НСЗУ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</si>
  <si>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</si>
  <si>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</si>
  <si>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</si>
  <si>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</si>
  <si>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</si>
  <si>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</si>
  <si>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</si>
  <si>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</si>
  <si>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</si>
  <si>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</si>
  <si>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</si>
  <si>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</si>
  <si>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</si>
  <si>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</si>
  <si>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</si>
  <si>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</si>
  <si>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</si>
  <si>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</si>
  <si>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</si>
  <si>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</si>
  <si>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</si>
  <si>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</si>
  <si>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</si>
  <si>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</si>
  <si>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</si>
  <si>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</si>
  <si>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</si>
  <si>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</si>
  <si>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</si>
  <si>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</si>
  <si>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</si>
  <si>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</si>
  <si>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</si>
  <si>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</si>
  <si>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</si>
  <si>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</si>
  <si>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</si>
  <si>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</si>
  <si>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ФІНАНСОВИЙ ПЛАН</t>
  </si>
  <si>
    <t>грн.</t>
  </si>
  <si>
    <t>Оплата комунальних послуг та енергоносіїв</t>
  </si>
  <si>
    <t>(Посада, П.І.Б.  підпис)</t>
  </si>
  <si>
    <t>АМОРТИЗАЦІЯ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</si>
  <si>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</si>
  <si>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</si>
  <si>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</si>
  <si>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</si>
  <si>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</si>
  <si>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</si>
  <si>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</si>
  <si>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</si>
  <si>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</si>
  <si>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</si>
  <si>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</si>
  <si>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</si>
  <si>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</si>
  <si>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</si>
  <si>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</si>
  <si>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</si>
  <si>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</si>
  <si>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</si>
  <si>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</si>
  <si>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</si>
  <si>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</si>
  <si>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</si>
  <si>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</si>
  <si>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Надходження (дохід) за рахунок коштів бюджету міста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</si>
  <si>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</si>
  <si>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</si>
  <si>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</si>
  <si>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X</t>
  </si>
  <si>
    <t>Місцезнаходження м.Дніпро, Амур-Нижньодніпровський район,пр.Мануйлівський 29</t>
  </si>
  <si>
    <t>Одиниця виміру              грн.</t>
  </si>
  <si>
    <t>Телефон  (056)790-05-00</t>
  </si>
  <si>
    <t>1021</t>
  </si>
  <si>
    <t>надходження (дохід) майбутніх періодів (від оренди майна та інше)</t>
  </si>
  <si>
    <t>II. Видатки</t>
  </si>
  <si>
    <t>Середньооблікова кількість штатних працівників    1303</t>
  </si>
  <si>
    <t xml:space="preserve">   Факт минулого року</t>
  </si>
  <si>
    <t xml:space="preserve">   медична субвенція та інши субвенції</t>
  </si>
  <si>
    <t xml:space="preserve">Дохід з місцевого бюджету </t>
  </si>
  <si>
    <t>Інші надходження (дохід) (отримані % по депозитах)</t>
  </si>
  <si>
    <t>Плановий рік, усього</t>
  </si>
  <si>
    <t>Прогноз на наступний  рік</t>
  </si>
  <si>
    <t>Інші надходження (дохід) (амортизація)</t>
  </si>
  <si>
    <t>Директор</t>
  </si>
  <si>
    <t>Головний бухгалтер</t>
  </si>
  <si>
    <t>Інші поточні видатки ( оренда землі)</t>
  </si>
  <si>
    <t xml:space="preserve"> Комунальне  підприємство "НАДІЯ " Фонтанської сільської ради Одеського району Одеської області</t>
  </si>
  <si>
    <t>на   2023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</si>
</sst>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2" applyFont="1"/>
    <xf numFmtId="0" fontId="9" fillId="2" borderId="0" xfId="2" applyFont="1" applyFill="1"/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/>
    <xf numFmtId="0" fontId="11" fillId="3" borderId="0" xfId="2" applyFont="1" applyFill="1" applyBorder="1"/>
    <xf numFmtId="0" fontId="11" fillId="3" borderId="0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9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center"/>
    </xf>
    <xf numFmtId="0" fontId="4" fillId="0" borderId="0" xfId="2" applyFont="1" applyAlignment="1" applyProtection="1">
      <alignment vertical="center" wrapText="1"/>
      <protection locked="0"/>
    </xf>
    <xf numFmtId="0" fontId="10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3" fillId="0" borderId="0" xfId="2" applyFont="1"/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0" fontId="3" fillId="0" borderId="1" xfId="2" applyFont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  <xf numFmtId="0" fontId="12" fillId="3" borderId="4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8"/>
  <sheetViews>
    <sheetView tabSelected="1" zoomScale="76" zoomScaleNormal="76" zoomScaleSheetLayoutView="89" workbookViewId="0">
      <selection activeCell="A5" sqref="A5"/>
    </sheetView>
  </sheetViews>
  <sheetFormatPr defaultColWidth="9.140625" defaultRowHeight="18" x14ac:dyDescent="0.3"/>
  <cols>
    <col min="1" max="1" width="80.42578125" style="12" customWidth="1"/>
    <col min="2" max="2" width="7.140625" style="12" customWidth="1"/>
    <col min="3" max="3" width="18.5703125" style="3" customWidth="1"/>
    <col min="4" max="4" width="17.5703125" style="3" customWidth="1"/>
    <col min="5" max="5" width="19.140625" style="3" customWidth="1"/>
    <col min="6" max="6" width="21.5703125" style="3" customWidth="1"/>
    <col min="7" max="7" width="20.7109375" style="3" customWidth="1"/>
    <col min="8" max="8" width="20" style="3" customWidth="1"/>
    <col min="9" max="9" width="20.5703125" style="3" customWidth="1"/>
    <col min="10" max="16384" width="9.140625" style="7"/>
  </cols>
  <sheetData>
    <row r="1" spans="1:9" ht="13.9" customHeight="1" x14ac:dyDescent="0.3">
      <c r="A1" s="1"/>
      <c r="B1" s="1"/>
      <c r="C1" s="2"/>
      <c r="D1" s="4" t="s">
        <v>0</v>
      </c>
      <c r="E1" s="5"/>
      <c r="F1" s="5"/>
      <c r="G1" s="6"/>
    </row>
    <row r="2" spans="1:9" ht="20.45" customHeight="1" x14ac:dyDescent="0.3">
      <c r="A2" s="1"/>
      <c r="B2" s="1"/>
      <c r="C2" s="2"/>
      <c r="D2" s="98" t="s">
        <v>1</v>
      </c>
      <c r="E2" s="98"/>
      <c r="F2" s="98"/>
      <c r="G2" s="98"/>
      <c r="H2" s="98"/>
      <c r="I2" s="98"/>
    </row>
    <row r="3" spans="1:9" ht="7.9" customHeight="1" x14ac:dyDescent="0.3">
      <c r="A3" s="1"/>
      <c r="B3" s="1"/>
      <c r="C3" s="2"/>
      <c r="D3" s="9"/>
      <c r="E3" s="9"/>
      <c r="F3" s="9"/>
      <c r="G3" s="10"/>
      <c r="H3" s="11"/>
      <c r="I3" s="11"/>
    </row>
    <row r="4" spans="1:9" ht="17.25" customHeight="1" x14ac:dyDescent="0.3">
      <c r="A4" s="45" t="s">
        <v>3</v>
      </c>
      <c r="B4" s="1"/>
      <c r="C4" s="2"/>
      <c r="D4" s="97" t="s">
        <v>2</v>
      </c>
      <c r="E4" s="97"/>
      <c r="F4" s="97"/>
      <c r="G4" s="97"/>
      <c r="H4" s="97"/>
      <c r="I4" s="97"/>
    </row>
    <row r="5" spans="1:9" ht="49.5" customHeight="1" x14ac:dyDescent="0.3">
      <c r="A5" s="46"/>
      <c r="B5" s="1"/>
      <c r="C5" s="2"/>
      <c r="D5" s="96"/>
      <c r="E5" s="96"/>
      <c r="F5" s="96"/>
      <c r="G5" s="96"/>
      <c r="H5" s="96"/>
      <c r="I5" s="96"/>
    </row>
    <row r="6" spans="1:9" ht="22.15" customHeight="1" x14ac:dyDescent="0.3">
      <c r="A6" s="57"/>
      <c r="B6" s="50"/>
      <c r="C6" s="2"/>
      <c r="D6" s="106"/>
      <c r="E6" s="106"/>
      <c r="F6" s="106"/>
      <c r="G6" s="106"/>
      <c r="H6" s="106"/>
      <c r="I6" s="106"/>
    </row>
    <row r="7" spans="1:9" ht="13.15" customHeight="1" x14ac:dyDescent="0.3">
      <c r="A7" s="56" t="s">
        <v>64</v>
      </c>
      <c r="B7" s="1"/>
      <c r="C7" s="2"/>
      <c r="D7" s="100" t="s">
        <v>64</v>
      </c>
      <c r="E7" s="100"/>
      <c r="F7" s="100"/>
      <c r="G7" s="100"/>
      <c r="H7" s="100"/>
      <c r="I7" s="100"/>
    </row>
    <row r="8" spans="1:9" ht="16.899999999999999" customHeight="1" x14ac:dyDescent="0.3">
      <c r="A8" s="47"/>
      <c r="B8" s="1"/>
      <c r="C8" s="2"/>
      <c r="D8" s="49"/>
      <c r="E8" s="49"/>
      <c r="F8" s="49"/>
      <c r="G8" s="49"/>
      <c r="H8" s="49"/>
      <c r="I8" s="49"/>
    </row>
    <row r="9" spans="1:9" ht="16.899999999999999" customHeight="1" x14ac:dyDescent="0.3">
      <c r="A9" s="52" t="s">
        <v>95</v>
      </c>
      <c r="B9" s="1"/>
      <c r="C9" s="2"/>
      <c r="D9" s="51" t="s">
        <v>58</v>
      </c>
      <c r="E9" s="61"/>
      <c r="F9" s="51"/>
      <c r="G9" s="49"/>
      <c r="H9" s="49"/>
      <c r="I9" s="49"/>
    </row>
    <row r="10" spans="1:9" ht="16.899999999999999" customHeight="1" x14ac:dyDescent="0.3">
      <c r="A10" s="52" t="s">
        <v>100</v>
      </c>
      <c r="B10" s="1"/>
      <c r="C10" s="2"/>
      <c r="D10" s="51" t="s">
        <v>59</v>
      </c>
      <c r="E10" s="61" t="s">
        <v>93</v>
      </c>
      <c r="F10" s="51"/>
      <c r="G10" s="49"/>
      <c r="H10" s="49"/>
      <c r="I10" s="49"/>
    </row>
    <row r="11" spans="1:9" ht="16.899999999999999" customHeight="1" x14ac:dyDescent="0.3">
      <c r="A11" s="52" t="s">
        <v>94</v>
      </c>
      <c r="B11" s="1"/>
      <c r="C11" s="2"/>
      <c r="D11" s="51"/>
      <c r="E11" s="61"/>
      <c r="F11" s="51"/>
      <c r="G11" s="49"/>
      <c r="H11" s="49"/>
      <c r="I11" s="49"/>
    </row>
    <row r="12" spans="1:9" ht="16.899999999999999" customHeight="1" x14ac:dyDescent="0.3">
      <c r="A12" s="52" t="s">
        <v>96</v>
      </c>
      <c r="B12" s="1"/>
      <c r="C12" s="2"/>
      <c r="D12" s="102" t="s">
        <v>60</v>
      </c>
      <c r="E12" s="103"/>
      <c r="F12" s="104"/>
      <c r="G12" s="49"/>
      <c r="H12" s="78"/>
      <c r="I12" s="49"/>
    </row>
    <row r="13" spans="1:9" ht="16.899999999999999" customHeight="1" x14ac:dyDescent="0.3">
      <c r="A13" s="47"/>
      <c r="B13" s="1"/>
      <c r="C13" s="2"/>
      <c r="D13" s="49"/>
      <c r="E13" s="49"/>
      <c r="F13" s="49"/>
      <c r="G13" s="49"/>
      <c r="H13" s="78"/>
      <c r="I13" s="49"/>
    </row>
    <row r="14" spans="1:9" ht="16.899999999999999" customHeight="1" x14ac:dyDescent="0.3">
      <c r="A14" s="105" t="s">
        <v>61</v>
      </c>
      <c r="B14" s="105"/>
      <c r="C14" s="105"/>
      <c r="D14" s="105"/>
      <c r="E14" s="105"/>
      <c r="F14" s="105"/>
      <c r="G14" s="105"/>
      <c r="H14" s="105"/>
      <c r="I14" s="105"/>
    </row>
    <row r="15" spans="1:9" ht="18.75" x14ac:dyDescent="0.3">
      <c r="A15" s="101" t="s">
        <v>111</v>
      </c>
      <c r="B15" s="101"/>
      <c r="C15" s="101"/>
      <c r="D15" s="101"/>
      <c r="E15" s="101"/>
      <c r="F15" s="101"/>
      <c r="G15" s="101"/>
      <c r="H15" s="101"/>
      <c r="I15" s="101"/>
    </row>
    <row r="16" spans="1:9" ht="13.15" customHeight="1" x14ac:dyDescent="0.3">
      <c r="A16" s="99" t="s">
        <v>4</v>
      </c>
      <c r="B16" s="99"/>
      <c r="C16" s="99"/>
      <c r="D16" s="99"/>
      <c r="E16" s="99"/>
      <c r="F16" s="99"/>
      <c r="G16" s="99"/>
      <c r="H16" s="99"/>
      <c r="I16" s="99"/>
    </row>
    <row r="17" spans="1:9" ht="20.45" customHeight="1" x14ac:dyDescent="0.3">
      <c r="A17" s="108" t="s">
        <v>112</v>
      </c>
      <c r="B17" s="108"/>
      <c r="C17" s="108"/>
      <c r="D17" s="108"/>
      <c r="E17" s="108"/>
      <c r="F17" s="108"/>
      <c r="G17" s="108"/>
      <c r="H17" s="108"/>
      <c r="I17" s="108"/>
    </row>
    <row r="18" spans="1:9" ht="15" customHeight="1" x14ac:dyDescent="0.3">
      <c r="A18" s="13"/>
      <c r="B18" s="14"/>
      <c r="C18" s="14"/>
      <c r="D18" s="14"/>
      <c r="E18" s="14"/>
      <c r="H18" s="15"/>
      <c r="I18" s="3" t="s">
        <v>62</v>
      </c>
    </row>
    <row r="19" spans="1:9" ht="20.45" customHeight="1" x14ac:dyDescent="0.3">
      <c r="A19" s="107" t="s">
        <v>5</v>
      </c>
      <c r="B19" s="107" t="s">
        <v>6</v>
      </c>
      <c r="C19" s="107" t="s">
        <v>101</v>
      </c>
      <c r="D19" s="107" t="s">
        <v>106</v>
      </c>
      <c r="E19" s="107" t="s">
        <v>105</v>
      </c>
      <c r="F19" s="95" t="s">
        <v>17</v>
      </c>
      <c r="G19" s="95"/>
      <c r="H19" s="95"/>
      <c r="I19" s="95"/>
    </row>
    <row r="20" spans="1:9" ht="20.45" customHeight="1" x14ac:dyDescent="0.3">
      <c r="A20" s="107"/>
      <c r="B20" s="107"/>
      <c r="C20" s="107"/>
      <c r="D20" s="107"/>
      <c r="E20" s="107"/>
      <c r="F20" s="16" t="s">
        <v>7</v>
      </c>
      <c r="G20" s="17" t="s">
        <v>8</v>
      </c>
      <c r="H20" s="17" t="s">
        <v>9</v>
      </c>
      <c r="I20" s="17" t="s">
        <v>10</v>
      </c>
    </row>
    <row r="21" spans="1:9" x14ac:dyDescent="0.3">
      <c r="A21" s="18" t="s">
        <v>11</v>
      </c>
      <c r="B21" s="18" t="s">
        <v>12</v>
      </c>
      <c r="C21" s="18">
        <v>3</v>
      </c>
      <c r="D21" s="18">
        <v>4</v>
      </c>
      <c r="E21" s="19">
        <v>5</v>
      </c>
      <c r="F21" s="20">
        <v>6</v>
      </c>
      <c r="G21" s="21">
        <v>7</v>
      </c>
      <c r="H21" s="21">
        <v>8</v>
      </c>
      <c r="I21" s="21">
        <v>9</v>
      </c>
    </row>
    <row r="22" spans="1:9" s="8" customFormat="1" ht="14.45" customHeight="1" x14ac:dyDescent="0.3">
      <c r="A22" s="89" t="s">
        <v>18</v>
      </c>
      <c r="B22" s="90"/>
      <c r="C22" s="90"/>
      <c r="D22" s="90"/>
      <c r="E22" s="90"/>
      <c r="F22" s="90"/>
      <c r="G22" s="90"/>
      <c r="H22" s="90"/>
      <c r="I22" s="91"/>
    </row>
    <row r="23" spans="1:9" s="8" customFormat="1" ht="16.149999999999999" customHeight="1" x14ac:dyDescent="0.3">
      <c r="A23" s="89" t="s">
        <v>21</v>
      </c>
      <c r="B23" s="90"/>
      <c r="C23" s="90"/>
      <c r="D23" s="90"/>
      <c r="E23" s="90"/>
      <c r="F23" s="90"/>
      <c r="G23" s="90"/>
      <c r="H23" s="90"/>
      <c r="I23" s="91"/>
    </row>
    <row r="24" spans="1:9" s="8" customFormat="1" ht="33" customHeight="1" x14ac:dyDescent="0.3">
      <c r="A24" s="66" t="s">
        <v>88</v>
      </c>
      <c r="B24" s="67" t="s">
        <v>19</v>
      </c>
      <c r="C24" s="74">
        <v>30736407</v>
      </c>
      <c r="D24" s="74">
        <v>42932033</v>
      </c>
      <c r="E24" s="74">
        <f>F24+G24+H24+I24</f>
        <v>0</v>
      </c>
      <c r="F24" s="74"/>
      <c r="G24" s="74"/>
      <c r="H24" s="74"/>
      <c r="I24" s="74"/>
    </row>
    <row r="25" spans="1:9" s="8" customFormat="1" ht="32.25" customHeight="1" x14ac:dyDescent="0.3">
      <c r="A25" s="59" t="s">
        <v>22</v>
      </c>
      <c r="B25" s="62" t="s">
        <v>23</v>
      </c>
      <c r="C25" s="73"/>
      <c r="D25" s="73"/>
      <c r="E25" s="74">
        <f>F25+G25+H25+I25</f>
        <v>0</v>
      </c>
      <c r="F25" s="74"/>
      <c r="G25" s="74"/>
      <c r="H25" s="74"/>
      <c r="I25" s="74"/>
    </row>
    <row r="26" spans="1:9" s="8" customFormat="1" x14ac:dyDescent="0.3">
      <c r="A26" s="59" t="s">
        <v>102</v>
      </c>
      <c r="B26" s="62" t="s">
        <v>24</v>
      </c>
      <c r="C26" s="73"/>
      <c r="D26" s="73"/>
      <c r="E26" s="74">
        <f t="shared" ref="E26" si="0">F26+G26+H26+I26</f>
        <v>0</v>
      </c>
      <c r="F26" s="75"/>
      <c r="G26" s="76"/>
      <c r="H26" s="76"/>
      <c r="I26" s="76"/>
    </row>
    <row r="27" spans="1:9" s="8" customFormat="1" x14ac:dyDescent="0.3">
      <c r="A27" s="68" t="s">
        <v>89</v>
      </c>
      <c r="B27" s="82" t="s">
        <v>20</v>
      </c>
      <c r="C27" s="74"/>
      <c r="D27" s="74"/>
      <c r="E27" s="74"/>
      <c r="F27" s="74"/>
      <c r="G27" s="74"/>
      <c r="H27" s="74"/>
      <c r="I27" s="74"/>
    </row>
    <row r="28" spans="1:9" s="8" customFormat="1" x14ac:dyDescent="0.3">
      <c r="A28" s="24" t="s">
        <v>103</v>
      </c>
      <c r="B28" s="83" t="s">
        <v>97</v>
      </c>
      <c r="C28" s="74">
        <v>8726869</v>
      </c>
      <c r="D28" s="74">
        <v>20252033</v>
      </c>
      <c r="E28" s="74"/>
      <c r="F28" s="75">
        <v>5063008</v>
      </c>
      <c r="G28" s="75">
        <v>5063008</v>
      </c>
      <c r="H28" s="75">
        <v>5063008</v>
      </c>
      <c r="I28" s="75">
        <v>5063009</v>
      </c>
    </row>
    <row r="29" spans="1:9" s="8" customFormat="1" x14ac:dyDescent="0.3">
      <c r="A29" s="60" t="s">
        <v>90</v>
      </c>
      <c r="B29" s="80">
        <v>1030</v>
      </c>
      <c r="C29" s="74"/>
      <c r="D29" s="74"/>
      <c r="E29" s="74"/>
      <c r="F29" s="74"/>
      <c r="G29" s="74"/>
      <c r="H29" s="74"/>
      <c r="I29" s="74"/>
    </row>
    <row r="30" spans="1:9" s="8" customFormat="1" ht="32.25" x14ac:dyDescent="0.3">
      <c r="A30" s="58" t="s">
        <v>72</v>
      </c>
      <c r="B30" s="55">
        <v>1031</v>
      </c>
      <c r="C30" s="75"/>
      <c r="D30" s="75"/>
      <c r="E30" s="75"/>
      <c r="F30" s="75"/>
      <c r="G30" s="76"/>
      <c r="H30" s="76"/>
      <c r="I30" s="76"/>
    </row>
    <row r="31" spans="1:9" s="8" customFormat="1" ht="22.5" customHeight="1" x14ac:dyDescent="0.3">
      <c r="A31" s="58" t="s">
        <v>87</v>
      </c>
      <c r="B31" s="55">
        <v>1032</v>
      </c>
      <c r="C31" s="75">
        <v>3932085</v>
      </c>
      <c r="D31" s="75">
        <v>4150000</v>
      </c>
      <c r="E31" s="75"/>
      <c r="F31" s="75">
        <v>1037500</v>
      </c>
      <c r="G31" s="75">
        <v>1037500</v>
      </c>
      <c r="H31" s="75">
        <v>1037500</v>
      </c>
      <c r="I31" s="75">
        <v>1037500</v>
      </c>
    </row>
    <row r="32" spans="1:9" s="8" customFormat="1" x14ac:dyDescent="0.3">
      <c r="A32" s="26" t="s">
        <v>13</v>
      </c>
      <c r="B32" s="55">
        <v>1033</v>
      </c>
      <c r="C32" s="75">
        <v>430000</v>
      </c>
      <c r="D32" s="75">
        <v>430000</v>
      </c>
      <c r="E32" s="75"/>
      <c r="F32" s="75">
        <v>107500</v>
      </c>
      <c r="G32" s="76">
        <v>107500</v>
      </c>
      <c r="H32" s="76">
        <v>107500</v>
      </c>
      <c r="I32" s="76">
        <v>107500</v>
      </c>
    </row>
    <row r="33" spans="1:9" s="8" customFormat="1" x14ac:dyDescent="0.3">
      <c r="A33" s="58" t="s">
        <v>91</v>
      </c>
      <c r="B33" s="55">
        <v>1034</v>
      </c>
      <c r="C33" s="75"/>
      <c r="D33" s="75"/>
      <c r="E33" s="75"/>
      <c r="F33" s="75"/>
      <c r="G33" s="76"/>
      <c r="H33" s="76"/>
      <c r="I33" s="76"/>
    </row>
    <row r="34" spans="1:9" s="8" customFormat="1" x14ac:dyDescent="0.3">
      <c r="A34" s="26" t="s">
        <v>98</v>
      </c>
      <c r="B34" s="55">
        <v>1035</v>
      </c>
      <c r="C34" s="75"/>
      <c r="D34" s="75"/>
      <c r="E34" s="75"/>
      <c r="F34" s="75"/>
      <c r="G34" s="75"/>
      <c r="H34" s="75"/>
      <c r="I34" s="75"/>
    </row>
    <row r="35" spans="1:9" s="8" customFormat="1" x14ac:dyDescent="0.3">
      <c r="A35" s="24" t="s">
        <v>71</v>
      </c>
      <c r="B35" s="55">
        <v>1036</v>
      </c>
      <c r="C35" s="75"/>
      <c r="D35" s="75"/>
      <c r="E35" s="75"/>
      <c r="F35" s="75"/>
      <c r="G35" s="75"/>
      <c r="H35" s="75"/>
      <c r="I35" s="75"/>
    </row>
    <row r="36" spans="1:9" s="8" customFormat="1" x14ac:dyDescent="0.3">
      <c r="A36" s="58" t="s">
        <v>92</v>
      </c>
      <c r="B36" s="55">
        <v>1037</v>
      </c>
      <c r="C36" s="75">
        <v>17647453</v>
      </c>
      <c r="D36" s="75">
        <v>18100000</v>
      </c>
      <c r="E36" s="75"/>
      <c r="F36" s="75">
        <v>4525000</v>
      </c>
      <c r="G36" s="75">
        <v>4525000</v>
      </c>
      <c r="H36" s="75">
        <v>4525000</v>
      </c>
      <c r="I36" s="75">
        <v>4525000</v>
      </c>
    </row>
    <row r="37" spans="1:9" s="8" customFormat="1" x14ac:dyDescent="0.3">
      <c r="A37" s="58" t="s">
        <v>107</v>
      </c>
      <c r="B37" s="55">
        <v>1038</v>
      </c>
      <c r="C37" s="75"/>
      <c r="D37" s="75"/>
      <c r="E37" s="85"/>
      <c r="F37" s="85"/>
      <c r="G37" s="85"/>
      <c r="H37" s="85"/>
      <c r="I37" s="85"/>
    </row>
    <row r="38" spans="1:9" s="8" customFormat="1" x14ac:dyDescent="0.3">
      <c r="A38" s="58" t="s">
        <v>104</v>
      </c>
      <c r="B38" s="55">
        <v>1039</v>
      </c>
      <c r="C38" s="75"/>
      <c r="D38" s="75"/>
      <c r="E38" s="75"/>
      <c r="F38" s="75"/>
      <c r="G38" s="75"/>
      <c r="H38" s="75"/>
      <c r="I38" s="75"/>
    </row>
    <row r="39" spans="1:9" s="8" customFormat="1" x14ac:dyDescent="0.3">
      <c r="A39" s="94" t="s">
        <v>99</v>
      </c>
      <c r="B39" s="94"/>
      <c r="C39" s="94"/>
      <c r="D39" s="94"/>
      <c r="E39" s="94"/>
      <c r="F39" s="94"/>
      <c r="G39" s="94"/>
      <c r="H39" s="94"/>
      <c r="I39" s="94"/>
    </row>
    <row r="40" spans="1:9" s="8" customFormat="1" ht="18" customHeight="1" x14ac:dyDescent="0.3">
      <c r="A40" s="86" t="s">
        <v>25</v>
      </c>
      <c r="B40" s="55">
        <v>1040</v>
      </c>
      <c r="C40" s="74">
        <v>13593625</v>
      </c>
      <c r="D40" s="74">
        <v>20318060</v>
      </c>
      <c r="E40" s="74"/>
      <c r="F40" s="75">
        <v>5079515</v>
      </c>
      <c r="G40" s="75">
        <v>5079515</v>
      </c>
      <c r="H40" s="75">
        <v>5079515</v>
      </c>
      <c r="I40" s="75">
        <v>5079515</v>
      </c>
    </row>
    <row r="41" spans="1:9" s="8" customFormat="1" ht="19.899999999999999" customHeight="1" x14ac:dyDescent="0.3">
      <c r="A41" s="86" t="s">
        <v>26</v>
      </c>
      <c r="B41" s="55">
        <v>1050</v>
      </c>
      <c r="C41" s="74">
        <v>2990598</v>
      </c>
      <c r="D41" s="74">
        <v>4469973</v>
      </c>
      <c r="E41" s="74"/>
      <c r="F41" s="75">
        <v>1117493</v>
      </c>
      <c r="G41" s="75">
        <v>1117493</v>
      </c>
      <c r="H41" s="75">
        <v>1117493</v>
      </c>
      <c r="I41" s="75">
        <v>1117494</v>
      </c>
    </row>
    <row r="42" spans="1:9" s="8" customFormat="1" ht="18" customHeight="1" x14ac:dyDescent="0.3">
      <c r="A42" s="86" t="s">
        <v>27</v>
      </c>
      <c r="B42" s="55">
        <v>1060</v>
      </c>
      <c r="C42" s="75">
        <v>2746357</v>
      </c>
      <c r="D42" s="75">
        <v>4600000</v>
      </c>
      <c r="E42" s="75"/>
      <c r="F42" s="75">
        <v>1150000</v>
      </c>
      <c r="G42" s="76">
        <v>1150000</v>
      </c>
      <c r="H42" s="76">
        <v>1150000</v>
      </c>
      <c r="I42" s="76">
        <v>1150000</v>
      </c>
    </row>
    <row r="43" spans="1:9" s="28" customFormat="1" ht="18" customHeight="1" x14ac:dyDescent="0.3">
      <c r="A43" s="86" t="s">
        <v>28</v>
      </c>
      <c r="B43" s="55">
        <v>1070</v>
      </c>
      <c r="C43" s="75"/>
      <c r="D43" s="75"/>
      <c r="E43" s="75"/>
      <c r="F43" s="75"/>
      <c r="G43" s="76"/>
      <c r="H43" s="76"/>
      <c r="I43" s="76"/>
    </row>
    <row r="44" spans="1:9" s="8" customFormat="1" ht="18" customHeight="1" x14ac:dyDescent="0.3">
      <c r="A44" s="86" t="s">
        <v>29</v>
      </c>
      <c r="B44" s="55">
        <v>1080</v>
      </c>
      <c r="C44" s="75"/>
      <c r="D44" s="75"/>
      <c r="E44" s="75"/>
      <c r="F44" s="75"/>
      <c r="G44" s="76"/>
      <c r="H44" s="76"/>
      <c r="I44" s="76"/>
    </row>
    <row r="45" spans="1:9" s="8" customFormat="1" ht="18" customHeight="1" x14ac:dyDescent="0.3">
      <c r="A45" s="86" t="s">
        <v>30</v>
      </c>
      <c r="B45" s="55">
        <v>1090</v>
      </c>
      <c r="C45" s="75">
        <v>11694455</v>
      </c>
      <c r="D45" s="75">
        <v>12350000</v>
      </c>
      <c r="E45" s="75"/>
      <c r="F45" s="75">
        <v>3087500</v>
      </c>
      <c r="G45" s="76">
        <v>3087500</v>
      </c>
      <c r="H45" s="76">
        <v>3087500</v>
      </c>
      <c r="I45" s="76">
        <v>3087500</v>
      </c>
    </row>
    <row r="46" spans="1:9" s="8" customFormat="1" ht="18" customHeight="1" x14ac:dyDescent="0.3">
      <c r="A46" s="86" t="s">
        <v>31</v>
      </c>
      <c r="B46" s="55">
        <v>1100</v>
      </c>
      <c r="C46" s="75"/>
      <c r="D46" s="75"/>
      <c r="E46" s="75"/>
      <c r="F46" s="75"/>
      <c r="G46" s="76"/>
      <c r="H46" s="76"/>
      <c r="I46" s="76"/>
    </row>
    <row r="47" spans="1:9" s="8" customFormat="1" ht="18" customHeight="1" x14ac:dyDescent="0.3">
      <c r="A47" s="86" t="s">
        <v>63</v>
      </c>
      <c r="B47" s="55">
        <v>1110</v>
      </c>
      <c r="C47" s="75">
        <v>92700</v>
      </c>
      <c r="D47" s="75">
        <v>95000</v>
      </c>
      <c r="E47" s="75"/>
      <c r="F47" s="75">
        <v>23750</v>
      </c>
      <c r="G47" s="76">
        <v>23750</v>
      </c>
      <c r="H47" s="76">
        <v>23750</v>
      </c>
      <c r="I47" s="76">
        <v>23750</v>
      </c>
    </row>
    <row r="48" spans="1:9" s="8" customFormat="1" ht="31.5" x14ac:dyDescent="0.3">
      <c r="A48" s="87" t="s">
        <v>32</v>
      </c>
      <c r="B48" s="55">
        <v>1120</v>
      </c>
      <c r="C48" s="75"/>
      <c r="D48" s="75"/>
      <c r="E48" s="75"/>
      <c r="F48" s="75"/>
      <c r="G48" s="77"/>
      <c r="H48" s="77"/>
      <c r="I48" s="77"/>
    </row>
    <row r="49" spans="1:9" s="8" customFormat="1" x14ac:dyDescent="0.3">
      <c r="A49" s="87" t="s">
        <v>33</v>
      </c>
      <c r="B49" s="55">
        <v>1130</v>
      </c>
      <c r="C49" s="75"/>
      <c r="D49" s="75"/>
      <c r="E49" s="75"/>
      <c r="F49" s="75"/>
      <c r="G49" s="75"/>
      <c r="H49" s="75"/>
      <c r="I49" s="75"/>
    </row>
    <row r="50" spans="1:9" s="8" customFormat="1" x14ac:dyDescent="0.3">
      <c r="A50" s="86" t="s">
        <v>110</v>
      </c>
      <c r="B50" s="55">
        <v>1140</v>
      </c>
      <c r="C50" s="75">
        <v>160000</v>
      </c>
      <c r="D50" s="75">
        <v>250000</v>
      </c>
      <c r="E50" s="75"/>
      <c r="F50" s="75">
        <v>62500</v>
      </c>
      <c r="G50" s="76">
        <v>62500</v>
      </c>
      <c r="H50" s="76">
        <v>62500</v>
      </c>
      <c r="I50" s="76">
        <v>62500</v>
      </c>
    </row>
    <row r="51" spans="1:9" s="8" customFormat="1" x14ac:dyDescent="0.3">
      <c r="A51" s="53" t="s">
        <v>65</v>
      </c>
      <c r="B51" s="55">
        <v>1160</v>
      </c>
      <c r="C51" s="75">
        <v>2225215</v>
      </c>
      <c r="D51" s="75">
        <v>2800000</v>
      </c>
      <c r="E51" s="75"/>
      <c r="F51" s="75">
        <v>700000</v>
      </c>
      <c r="G51" s="77">
        <v>700000</v>
      </c>
      <c r="H51" s="77">
        <v>700000</v>
      </c>
      <c r="I51" s="77">
        <v>700000</v>
      </c>
    </row>
    <row r="52" spans="1:9" s="8" customFormat="1" x14ac:dyDescent="0.3">
      <c r="A52" s="68" t="s">
        <v>34</v>
      </c>
      <c r="B52" s="80">
        <v>1170</v>
      </c>
      <c r="C52" s="74">
        <v>30736407</v>
      </c>
      <c r="D52" s="74">
        <v>42932033</v>
      </c>
      <c r="E52" s="74"/>
      <c r="F52" s="74">
        <v>10733008</v>
      </c>
      <c r="G52" s="74">
        <v>10733008</v>
      </c>
      <c r="H52" s="74">
        <v>10733008</v>
      </c>
      <c r="I52" s="74">
        <v>10733009</v>
      </c>
    </row>
    <row r="53" spans="1:9" s="8" customFormat="1" x14ac:dyDescent="0.3">
      <c r="A53" s="68" t="s">
        <v>35</v>
      </c>
      <c r="B53" s="80">
        <v>1180</v>
      </c>
      <c r="C53" s="74">
        <v>33502950</v>
      </c>
      <c r="D53" s="74">
        <v>44883033</v>
      </c>
      <c r="E53" s="74"/>
      <c r="F53" s="74">
        <v>11220758</v>
      </c>
      <c r="G53" s="74">
        <v>11220758</v>
      </c>
      <c r="H53" s="74">
        <v>11220758</v>
      </c>
      <c r="I53" s="74">
        <v>11220759</v>
      </c>
    </row>
    <row r="54" spans="1:9" s="8" customFormat="1" x14ac:dyDescent="0.3">
      <c r="A54" s="94" t="s">
        <v>43</v>
      </c>
      <c r="B54" s="94"/>
      <c r="C54" s="94"/>
      <c r="D54" s="94"/>
      <c r="E54" s="94"/>
      <c r="F54" s="94"/>
      <c r="G54" s="94"/>
      <c r="H54" s="94"/>
      <c r="I54" s="94"/>
    </row>
    <row r="55" spans="1:9" s="8" customFormat="1" x14ac:dyDescent="0.3">
      <c r="A55" s="53" t="s">
        <v>76</v>
      </c>
      <c r="B55" s="80">
        <v>2010</v>
      </c>
      <c r="C55" s="81">
        <f>C56+C57</f>
        <v>0</v>
      </c>
      <c r="D55" s="81">
        <f>D56+D57</f>
        <v>0</v>
      </c>
      <c r="E55" s="81">
        <f>F55+G55+H55+I55</f>
        <v>0</v>
      </c>
      <c r="F55" s="81"/>
      <c r="G55" s="81"/>
      <c r="H55" s="81"/>
      <c r="I55" s="81"/>
    </row>
    <row r="56" spans="1:9" s="8" customFormat="1" x14ac:dyDescent="0.3">
      <c r="A56" s="41" t="s">
        <v>77</v>
      </c>
      <c r="B56" s="55">
        <v>2011</v>
      </c>
      <c r="C56" s="81">
        <v>0</v>
      </c>
      <c r="D56" s="81"/>
      <c r="E56" s="81">
        <f>F56+G56+H56+I56</f>
        <v>0</v>
      </c>
      <c r="F56" s="81"/>
      <c r="G56" s="81"/>
      <c r="H56" s="81"/>
      <c r="I56" s="81"/>
    </row>
    <row r="57" spans="1:9" s="8" customFormat="1" x14ac:dyDescent="0.3">
      <c r="A57" s="41" t="s">
        <v>79</v>
      </c>
      <c r="B57" s="55">
        <v>2012</v>
      </c>
      <c r="C57" s="81">
        <v>0</v>
      </c>
      <c r="D57" s="81"/>
      <c r="E57" s="81">
        <f>F57+G57+H57+I57</f>
        <v>0</v>
      </c>
      <c r="F57" s="81"/>
      <c r="G57" s="81"/>
      <c r="H57" s="81"/>
      <c r="I57" s="81"/>
    </row>
    <row r="58" spans="1:9" s="8" customFormat="1" x14ac:dyDescent="0.3">
      <c r="A58" s="53" t="s">
        <v>78</v>
      </c>
      <c r="B58" s="80">
        <v>3010</v>
      </c>
      <c r="C58" s="81">
        <f>C59+C60+C61+C62+C63+C64</f>
        <v>0</v>
      </c>
      <c r="D58" s="81">
        <f>D59+D60+D61+D62+D63+D64</f>
        <v>0</v>
      </c>
      <c r="E58" s="81">
        <f>F58+G58+H58+I58</f>
        <v>0</v>
      </c>
      <c r="F58" s="81"/>
      <c r="G58" s="81"/>
      <c r="H58" s="81"/>
      <c r="I58" s="81"/>
    </row>
    <row r="59" spans="1:9" s="8" customFormat="1" x14ac:dyDescent="0.3">
      <c r="A59" s="24" t="s">
        <v>44</v>
      </c>
      <c r="B59" s="55">
        <v>3011</v>
      </c>
      <c r="C59" s="25"/>
      <c r="D59" s="25"/>
      <c r="E59" s="81">
        <f t="shared" ref="E59:E64" si="1">F59+G59+H59+I59</f>
        <v>0</v>
      </c>
      <c r="F59" s="25"/>
      <c r="G59" s="23"/>
      <c r="H59" s="23"/>
      <c r="I59" s="23"/>
    </row>
    <row r="60" spans="1:9" s="8" customFormat="1" x14ac:dyDescent="0.3">
      <c r="A60" s="24" t="s">
        <v>45</v>
      </c>
      <c r="B60" s="55">
        <v>3012</v>
      </c>
      <c r="C60" s="25">
        <v>0</v>
      </c>
      <c r="D60" s="25"/>
      <c r="E60" s="81">
        <f t="shared" si="1"/>
        <v>0</v>
      </c>
      <c r="F60" s="25"/>
      <c r="G60" s="25"/>
      <c r="H60" s="23"/>
      <c r="I60" s="23"/>
    </row>
    <row r="61" spans="1:9" s="8" customFormat="1" x14ac:dyDescent="0.3">
      <c r="A61" s="24" t="s">
        <v>46</v>
      </c>
      <c r="B61" s="55">
        <v>3013</v>
      </c>
      <c r="C61" s="25"/>
      <c r="D61" s="25"/>
      <c r="E61" s="81">
        <f t="shared" si="1"/>
        <v>0</v>
      </c>
      <c r="F61" s="25"/>
      <c r="G61" s="23"/>
      <c r="H61" s="23"/>
      <c r="I61" s="23"/>
    </row>
    <row r="62" spans="1:9" s="8" customFormat="1" x14ac:dyDescent="0.3">
      <c r="A62" s="24" t="s">
        <v>47</v>
      </c>
      <c r="B62" s="55">
        <v>3014</v>
      </c>
      <c r="C62" s="25"/>
      <c r="D62" s="25"/>
      <c r="E62" s="81">
        <f t="shared" si="1"/>
        <v>0</v>
      </c>
      <c r="F62" s="25"/>
      <c r="G62" s="23"/>
      <c r="H62" s="23"/>
      <c r="I62" s="23"/>
    </row>
    <row r="63" spans="1:9" s="8" customFormat="1" ht="31.5" x14ac:dyDescent="0.3">
      <c r="A63" s="24" t="s">
        <v>48</v>
      </c>
      <c r="B63" s="55">
        <v>3015</v>
      </c>
      <c r="C63" s="25"/>
      <c r="D63" s="25"/>
      <c r="E63" s="81">
        <f t="shared" si="1"/>
        <v>0</v>
      </c>
      <c r="F63" s="25"/>
      <c r="G63" s="23"/>
      <c r="H63" s="23"/>
      <c r="I63" s="23"/>
    </row>
    <row r="64" spans="1:9" s="8" customFormat="1" ht="17.45" customHeight="1" x14ac:dyDescent="0.3">
      <c r="A64" s="24" t="s">
        <v>14</v>
      </c>
      <c r="B64" s="55">
        <v>3016</v>
      </c>
      <c r="C64" s="81">
        <v>0</v>
      </c>
      <c r="D64" s="81"/>
      <c r="E64" s="81">
        <f t="shared" si="1"/>
        <v>0</v>
      </c>
      <c r="F64" s="25"/>
      <c r="G64" s="23"/>
      <c r="H64" s="23"/>
      <c r="I64" s="23"/>
    </row>
    <row r="65" spans="1:9" s="8" customFormat="1" ht="16.899999999999999" customHeight="1" x14ac:dyDescent="0.3">
      <c r="A65" s="94" t="s">
        <v>50</v>
      </c>
      <c r="B65" s="94"/>
      <c r="C65" s="94"/>
      <c r="D65" s="94"/>
      <c r="E65" s="94"/>
      <c r="F65" s="94"/>
      <c r="G65" s="94"/>
      <c r="H65" s="94"/>
      <c r="I65" s="94"/>
    </row>
    <row r="66" spans="1:9" s="8" customFormat="1" ht="16.899999999999999" customHeight="1" x14ac:dyDescent="0.3">
      <c r="A66" s="68" t="s">
        <v>51</v>
      </c>
      <c r="B66" s="80">
        <v>4010</v>
      </c>
      <c r="C66" s="81">
        <f>C67+C68+C69+C70</f>
        <v>0</v>
      </c>
      <c r="D66" s="81">
        <f>D67+D68+D69+D70</f>
        <v>0</v>
      </c>
      <c r="E66" s="81">
        <f>F66+G66+H66+I66</f>
        <v>0</v>
      </c>
      <c r="F66" s="81"/>
      <c r="G66" s="81"/>
      <c r="H66" s="81"/>
      <c r="I66" s="81"/>
    </row>
    <row r="67" spans="1:9" s="8" customFormat="1" ht="16.899999999999999" customHeight="1" x14ac:dyDescent="0.3">
      <c r="A67" s="24" t="s">
        <v>52</v>
      </c>
      <c r="B67" s="55">
        <v>4011</v>
      </c>
      <c r="C67" s="25"/>
      <c r="D67" s="25"/>
      <c r="E67" s="81">
        <f t="shared" ref="E67:E74" si="2">F67+G67+H67+I67</f>
        <v>0</v>
      </c>
      <c r="F67" s="25"/>
      <c r="G67" s="23"/>
      <c r="H67" s="23"/>
      <c r="I67" s="23"/>
    </row>
    <row r="68" spans="1:9" s="8" customFormat="1" ht="16.899999999999999" customHeight="1" x14ac:dyDescent="0.3">
      <c r="A68" s="24" t="s">
        <v>53</v>
      </c>
      <c r="B68" s="55">
        <v>4012</v>
      </c>
      <c r="C68" s="25"/>
      <c r="D68" s="25"/>
      <c r="E68" s="81">
        <f t="shared" si="2"/>
        <v>0</v>
      </c>
      <c r="F68" s="25"/>
      <c r="G68" s="23"/>
      <c r="H68" s="23"/>
      <c r="I68" s="23"/>
    </row>
    <row r="69" spans="1:9" s="8" customFormat="1" ht="16.899999999999999" customHeight="1" x14ac:dyDescent="0.3">
      <c r="A69" s="24" t="s">
        <v>54</v>
      </c>
      <c r="B69" s="55">
        <v>4013</v>
      </c>
      <c r="C69" s="25"/>
      <c r="D69" s="25"/>
      <c r="E69" s="81">
        <f t="shared" si="2"/>
        <v>0</v>
      </c>
      <c r="F69" s="25"/>
      <c r="G69" s="23"/>
      <c r="H69" s="23"/>
      <c r="I69" s="23"/>
    </row>
    <row r="70" spans="1:9" s="8" customFormat="1" ht="16.899999999999999" customHeight="1" x14ac:dyDescent="0.3">
      <c r="A70" s="24" t="s">
        <v>55</v>
      </c>
      <c r="B70" s="55">
        <v>4020</v>
      </c>
      <c r="C70" s="25"/>
      <c r="D70" s="25"/>
      <c r="E70" s="81">
        <f t="shared" si="2"/>
        <v>0</v>
      </c>
      <c r="F70" s="25"/>
      <c r="G70" s="23"/>
      <c r="H70" s="23"/>
      <c r="I70" s="23"/>
    </row>
    <row r="71" spans="1:9" s="8" customFormat="1" x14ac:dyDescent="0.3">
      <c r="A71" s="68" t="s">
        <v>56</v>
      </c>
      <c r="B71" s="80">
        <v>4030</v>
      </c>
      <c r="C71" s="81">
        <f>C72+C73+C74+C75</f>
        <v>0</v>
      </c>
      <c r="D71" s="81">
        <f>D72+D73+D74+D75</f>
        <v>0</v>
      </c>
      <c r="E71" s="81">
        <f>F71+G71+H71+I71</f>
        <v>0</v>
      </c>
      <c r="F71" s="81"/>
      <c r="G71" s="81"/>
      <c r="H71" s="81"/>
      <c r="I71" s="81"/>
    </row>
    <row r="72" spans="1:9" s="8" customFormat="1" x14ac:dyDescent="0.3">
      <c r="A72" s="24" t="s">
        <v>52</v>
      </c>
      <c r="B72" s="55">
        <v>4031</v>
      </c>
      <c r="C72" s="25"/>
      <c r="D72" s="25"/>
      <c r="E72" s="81">
        <f t="shared" si="2"/>
        <v>0</v>
      </c>
      <c r="F72" s="25"/>
      <c r="G72" s="23"/>
      <c r="H72" s="23"/>
      <c r="I72" s="23"/>
    </row>
    <row r="73" spans="1:9" s="8" customFormat="1" x14ac:dyDescent="0.3">
      <c r="A73" s="24" t="s">
        <v>53</v>
      </c>
      <c r="B73" s="55">
        <v>4032</v>
      </c>
      <c r="C73" s="25"/>
      <c r="D73" s="25"/>
      <c r="E73" s="81">
        <f t="shared" si="2"/>
        <v>0</v>
      </c>
      <c r="F73" s="25"/>
      <c r="G73" s="23"/>
      <c r="H73" s="23"/>
      <c r="I73" s="23"/>
    </row>
    <row r="74" spans="1:9" s="8" customFormat="1" x14ac:dyDescent="0.3">
      <c r="A74" s="24" t="s">
        <v>54</v>
      </c>
      <c r="B74" s="55">
        <v>4033</v>
      </c>
      <c r="C74" s="25"/>
      <c r="D74" s="25"/>
      <c r="E74" s="65">
        <f t="shared" si="2"/>
        <v>0</v>
      </c>
      <c r="F74" s="25"/>
      <c r="G74" s="23"/>
      <c r="H74" s="23"/>
      <c r="I74" s="23"/>
    </row>
    <row r="75" spans="1:9" s="8" customFormat="1" x14ac:dyDescent="0.3">
      <c r="A75" s="41" t="s">
        <v>57</v>
      </c>
      <c r="B75" s="55">
        <v>4040</v>
      </c>
      <c r="C75" s="25"/>
      <c r="D75" s="25"/>
      <c r="E75" s="65">
        <f>F75+G75+H75+I75</f>
        <v>0</v>
      </c>
      <c r="F75" s="25"/>
      <c r="G75" s="23"/>
      <c r="H75" s="23"/>
      <c r="I75" s="23"/>
    </row>
    <row r="76" spans="1:9" s="8" customFormat="1" x14ac:dyDescent="0.3">
      <c r="A76" s="94" t="s">
        <v>80</v>
      </c>
      <c r="B76" s="94"/>
      <c r="C76" s="94"/>
      <c r="D76" s="94"/>
      <c r="E76" s="94"/>
      <c r="F76" s="94"/>
      <c r="G76" s="94"/>
      <c r="H76" s="94"/>
      <c r="I76" s="94"/>
    </row>
    <row r="77" spans="1:9" s="8" customFormat="1" x14ac:dyDescent="0.3">
      <c r="A77" s="69" t="s">
        <v>73</v>
      </c>
      <c r="B77" s="64">
        <v>5010</v>
      </c>
      <c r="C77" s="65">
        <f>C52-C53</f>
        <v>-2766543</v>
      </c>
      <c r="D77" s="65">
        <f>D52-D53</f>
        <v>-1951000</v>
      </c>
      <c r="E77" s="65"/>
      <c r="F77" s="65">
        <v>-487750</v>
      </c>
      <c r="G77" s="65">
        <v>-487750</v>
      </c>
      <c r="H77" s="65">
        <v>-487750</v>
      </c>
      <c r="I77" s="65">
        <v>-487750</v>
      </c>
    </row>
    <row r="78" spans="1:9" s="8" customFormat="1" x14ac:dyDescent="0.3">
      <c r="A78" s="70" t="s">
        <v>74</v>
      </c>
      <c r="B78" s="55">
        <v>5011</v>
      </c>
      <c r="C78" s="65">
        <f>C77-C79</f>
        <v>-2766543</v>
      </c>
      <c r="D78" s="65">
        <f>D77-D79</f>
        <v>-1951000</v>
      </c>
      <c r="E78" s="65"/>
      <c r="F78" s="65">
        <v>-487750</v>
      </c>
      <c r="G78" s="65">
        <v>-487750</v>
      </c>
      <c r="H78" s="65">
        <v>-487750</v>
      </c>
      <c r="I78" s="65">
        <v>-487750</v>
      </c>
    </row>
    <row r="79" spans="1:9" s="8" customFormat="1" x14ac:dyDescent="0.3">
      <c r="A79" s="70" t="s">
        <v>75</v>
      </c>
      <c r="B79" s="55">
        <v>5012</v>
      </c>
      <c r="C79" s="65"/>
      <c r="D79" s="65"/>
      <c r="E79" s="65">
        <f>F79+G79+H79+I79</f>
        <v>0</v>
      </c>
      <c r="F79" s="65"/>
      <c r="G79" s="42"/>
      <c r="H79" s="42"/>
      <c r="I79" s="42"/>
    </row>
    <row r="80" spans="1:9" s="8" customFormat="1" x14ac:dyDescent="0.3">
      <c r="A80" s="94" t="s">
        <v>81</v>
      </c>
      <c r="B80" s="94"/>
      <c r="C80" s="94"/>
      <c r="D80" s="94"/>
      <c r="E80" s="94"/>
      <c r="F80" s="94"/>
      <c r="G80" s="94"/>
      <c r="H80" s="94"/>
      <c r="I80" s="94"/>
    </row>
    <row r="81" spans="1:9" s="8" customFormat="1" x14ac:dyDescent="0.3">
      <c r="A81" s="53" t="s">
        <v>42</v>
      </c>
      <c r="B81" s="64">
        <v>6010</v>
      </c>
      <c r="C81" s="84"/>
      <c r="D81" s="72"/>
      <c r="E81" s="65"/>
      <c r="F81" s="79"/>
      <c r="G81" s="79"/>
      <c r="H81" s="79"/>
      <c r="I81" s="79"/>
    </row>
    <row r="82" spans="1:9" s="8" customFormat="1" x14ac:dyDescent="0.3">
      <c r="A82" s="27" t="s">
        <v>36</v>
      </c>
      <c r="B82" s="55">
        <v>6011</v>
      </c>
      <c r="C82" s="25">
        <v>3596590</v>
      </c>
      <c r="D82" s="25">
        <v>3708333</v>
      </c>
      <c r="E82" s="25"/>
      <c r="F82" s="25">
        <v>927083</v>
      </c>
      <c r="G82" s="25">
        <v>927083</v>
      </c>
      <c r="H82" s="25">
        <v>927083</v>
      </c>
      <c r="I82" s="25">
        <v>927084</v>
      </c>
    </row>
    <row r="83" spans="1:9" s="8" customFormat="1" x14ac:dyDescent="0.3">
      <c r="A83" s="27" t="s">
        <v>37</v>
      </c>
      <c r="B83" s="55">
        <v>6012</v>
      </c>
      <c r="C83" s="25">
        <v>203904</v>
      </c>
      <c r="D83" s="25">
        <v>304771</v>
      </c>
      <c r="E83" s="25"/>
      <c r="F83" s="25">
        <v>76192</v>
      </c>
      <c r="G83" s="25">
        <v>76192</v>
      </c>
      <c r="H83" s="25">
        <v>76192</v>
      </c>
      <c r="I83" s="25">
        <v>76195</v>
      </c>
    </row>
    <row r="84" spans="1:9" s="8" customFormat="1" x14ac:dyDescent="0.3">
      <c r="A84" s="27" t="s">
        <v>38</v>
      </c>
      <c r="B84" s="55">
        <v>6013</v>
      </c>
      <c r="C84" s="25"/>
      <c r="D84" s="25"/>
      <c r="E84" s="25"/>
      <c r="F84" s="25"/>
      <c r="G84" s="25"/>
      <c r="H84" s="25"/>
      <c r="I84" s="25"/>
    </row>
    <row r="85" spans="1:9" s="8" customFormat="1" x14ac:dyDescent="0.3">
      <c r="A85" s="27" t="s">
        <v>39</v>
      </c>
      <c r="B85" s="55">
        <v>6014</v>
      </c>
      <c r="C85" s="25">
        <v>2446853</v>
      </c>
      <c r="D85" s="25">
        <v>3657251</v>
      </c>
      <c r="E85" s="25"/>
      <c r="F85" s="25">
        <v>914312</v>
      </c>
      <c r="G85" s="25">
        <v>914312</v>
      </c>
      <c r="H85" s="25">
        <v>914312</v>
      </c>
      <c r="I85" s="25">
        <v>914315</v>
      </c>
    </row>
    <row r="86" spans="1:9" s="8" customFormat="1" x14ac:dyDescent="0.3">
      <c r="A86" s="24" t="s">
        <v>40</v>
      </c>
      <c r="B86" s="55">
        <v>6015</v>
      </c>
      <c r="C86" s="25">
        <v>2990598</v>
      </c>
      <c r="D86" s="25">
        <v>4469973</v>
      </c>
      <c r="E86" s="25"/>
      <c r="F86" s="25">
        <v>1117493</v>
      </c>
      <c r="G86" s="25">
        <v>1117493</v>
      </c>
      <c r="H86" s="25">
        <v>1117493</v>
      </c>
      <c r="I86" s="25">
        <v>1117494</v>
      </c>
    </row>
    <row r="87" spans="1:9" s="8" customFormat="1" x14ac:dyDescent="0.3">
      <c r="A87" s="27" t="s">
        <v>41</v>
      </c>
      <c r="B87" s="55">
        <v>6016</v>
      </c>
      <c r="C87" s="25">
        <v>0</v>
      </c>
      <c r="D87" s="25">
        <v>0</v>
      </c>
      <c r="E87" s="25">
        <f>F87+G87+H87+I87</f>
        <v>0</v>
      </c>
      <c r="F87" s="25"/>
      <c r="G87" s="23"/>
      <c r="H87" s="23"/>
      <c r="I87" s="23"/>
    </row>
    <row r="88" spans="1:9" ht="22.15" customHeight="1" x14ac:dyDescent="0.3">
      <c r="A88" s="94" t="s">
        <v>82</v>
      </c>
      <c r="B88" s="94"/>
      <c r="C88" s="94"/>
      <c r="D88" s="94"/>
      <c r="E88" s="94"/>
      <c r="F88" s="94"/>
      <c r="G88" s="94"/>
      <c r="H88" s="94"/>
      <c r="I88" s="94"/>
    </row>
    <row r="89" spans="1:9" x14ac:dyDescent="0.3">
      <c r="A89" s="41" t="s">
        <v>66</v>
      </c>
      <c r="B89" s="55">
        <v>7010</v>
      </c>
      <c r="C89" s="71"/>
      <c r="D89" s="71"/>
      <c r="E89" s="71"/>
      <c r="F89" s="71"/>
      <c r="G89" s="71"/>
      <c r="H89" s="71"/>
      <c r="I89" s="71"/>
    </row>
    <row r="90" spans="1:9" x14ac:dyDescent="0.3">
      <c r="A90" s="41"/>
      <c r="B90" s="55"/>
      <c r="C90" s="71"/>
      <c r="D90" s="71"/>
      <c r="E90" s="71"/>
      <c r="F90" s="71" t="s">
        <v>84</v>
      </c>
      <c r="G90" s="71" t="s">
        <v>83</v>
      </c>
      <c r="H90" s="71" t="s">
        <v>85</v>
      </c>
      <c r="I90" s="71" t="s">
        <v>86</v>
      </c>
    </row>
    <row r="91" spans="1:9" s="28" customFormat="1" x14ac:dyDescent="0.3">
      <c r="A91" s="41" t="s">
        <v>49</v>
      </c>
      <c r="B91" s="55">
        <v>7011</v>
      </c>
      <c r="C91" s="25"/>
      <c r="D91" s="25"/>
      <c r="E91" s="25"/>
      <c r="F91" s="25"/>
      <c r="G91" s="25"/>
      <c r="H91" s="25"/>
      <c r="I91" s="25"/>
    </row>
    <row r="92" spans="1:9" x14ac:dyDescent="0.3">
      <c r="A92" s="41" t="s">
        <v>67</v>
      </c>
      <c r="B92" s="55">
        <v>7012</v>
      </c>
      <c r="C92" s="25"/>
      <c r="D92" s="25"/>
      <c r="E92" s="25"/>
      <c r="F92" s="25"/>
      <c r="G92" s="23"/>
      <c r="H92" s="23"/>
      <c r="I92" s="23"/>
    </row>
    <row r="93" spans="1:9" x14ac:dyDescent="0.3">
      <c r="A93" s="41" t="s">
        <v>68</v>
      </c>
      <c r="B93" s="55">
        <v>7013</v>
      </c>
      <c r="C93" s="25"/>
      <c r="D93" s="25"/>
      <c r="E93" s="25"/>
      <c r="F93" s="25"/>
      <c r="G93" s="23"/>
      <c r="H93" s="23"/>
      <c r="I93" s="23"/>
    </row>
    <row r="94" spans="1:9" x14ac:dyDescent="0.3">
      <c r="A94" s="41" t="s">
        <v>69</v>
      </c>
      <c r="B94" s="55">
        <v>7016</v>
      </c>
      <c r="C94" s="25"/>
      <c r="D94" s="25"/>
      <c r="E94" s="25"/>
      <c r="F94" s="25"/>
      <c r="G94" s="23"/>
      <c r="H94" s="23"/>
      <c r="I94" s="23"/>
    </row>
    <row r="95" spans="1:9" s="48" customFormat="1" x14ac:dyDescent="0.3">
      <c r="A95" s="41" t="s">
        <v>70</v>
      </c>
      <c r="B95" s="54">
        <v>7020</v>
      </c>
      <c r="C95" s="22"/>
      <c r="D95" s="22"/>
      <c r="E95" s="22"/>
      <c r="F95" s="63"/>
      <c r="G95" s="42"/>
      <c r="H95" s="42"/>
      <c r="I95" s="42"/>
    </row>
    <row r="96" spans="1:9" x14ac:dyDescent="0.3">
      <c r="A96" s="43"/>
      <c r="B96" s="39"/>
      <c r="C96" s="40"/>
      <c r="D96" s="40"/>
      <c r="E96" s="40"/>
      <c r="F96" s="40"/>
      <c r="G96" s="44"/>
      <c r="H96" s="44"/>
      <c r="I96" s="44"/>
    </row>
    <row r="97" spans="1:9" x14ac:dyDescent="0.3">
      <c r="A97" s="29" t="s">
        <v>108</v>
      </c>
      <c r="B97" s="30"/>
      <c r="C97" s="31"/>
      <c r="D97" s="32"/>
      <c r="E97" s="92"/>
      <c r="F97" s="92"/>
      <c r="G97" s="33"/>
      <c r="H97" s="34"/>
      <c r="I97" s="34"/>
    </row>
    <row r="98" spans="1:9" x14ac:dyDescent="0.3">
      <c r="A98" s="35"/>
      <c r="B98" s="36"/>
      <c r="C98" s="37" t="s">
        <v>15</v>
      </c>
      <c r="D98" s="88" t="s">
        <v>16</v>
      </c>
      <c r="E98" s="88"/>
      <c r="F98" s="88"/>
    </row>
    <row r="99" spans="1:9" x14ac:dyDescent="0.3">
      <c r="A99" s="35" t="s">
        <v>109</v>
      </c>
      <c r="B99" s="36"/>
      <c r="C99" s="38"/>
      <c r="D99" s="36"/>
      <c r="E99" s="93"/>
      <c r="F99" s="93"/>
    </row>
    <row r="100" spans="1:9" ht="13.9" customHeight="1" x14ac:dyDescent="0.3">
      <c r="A100" s="35"/>
      <c r="B100" s="36"/>
      <c r="C100" s="37" t="s">
        <v>15</v>
      </c>
      <c r="D100" s="88" t="s">
        <v>16</v>
      </c>
      <c r="E100" s="88"/>
      <c r="F100" s="88"/>
    </row>
    <row r="101" spans="1:9" ht="13.9" customHeight="1" x14ac:dyDescent="0.3"/>
    <row r="102" spans="1:9" ht="13.9" customHeight="1" x14ac:dyDescent="0.3"/>
    <row r="103" spans="1:9" x14ac:dyDescent="0.3">
      <c r="A103" s="1"/>
      <c r="B103" s="1"/>
      <c r="C103" s="2"/>
      <c r="D103" s="2"/>
      <c r="E103" s="2"/>
      <c r="F103" s="2"/>
      <c r="G103" s="2"/>
      <c r="H103" s="2"/>
    </row>
    <row r="104" spans="1:9" x14ac:dyDescent="0.3">
      <c r="A104" s="1"/>
      <c r="B104" s="1"/>
      <c r="C104" s="2"/>
      <c r="D104" s="2"/>
      <c r="E104" s="2"/>
      <c r="F104" s="2"/>
      <c r="G104" s="2"/>
      <c r="H104" s="2"/>
    </row>
    <row r="105" spans="1:9" x14ac:dyDescent="0.3">
      <c r="A105" s="1"/>
      <c r="B105" s="1"/>
      <c r="C105" s="2"/>
      <c r="D105" s="2"/>
      <c r="E105" s="2"/>
      <c r="F105" s="2"/>
      <c r="G105" s="2"/>
      <c r="H105" s="2"/>
    </row>
    <row r="106" spans="1:9" x14ac:dyDescent="0.3">
      <c r="A106" s="1"/>
      <c r="B106" s="1"/>
      <c r="C106" s="2"/>
      <c r="D106" s="2"/>
      <c r="E106" s="2"/>
      <c r="F106" s="2"/>
      <c r="G106" s="2"/>
      <c r="H106" s="2"/>
    </row>
    <row r="107" spans="1:9" x14ac:dyDescent="0.3">
      <c r="A107" s="1"/>
      <c r="B107" s="1"/>
      <c r="C107" s="2"/>
      <c r="D107" s="2"/>
      <c r="E107" s="2"/>
      <c r="F107" s="2"/>
      <c r="G107" s="2"/>
      <c r="H107" s="2"/>
    </row>
    <row r="108" spans="1:9" x14ac:dyDescent="0.3">
      <c r="A108" s="1"/>
      <c r="B108" s="1"/>
      <c r="C108" s="2"/>
      <c r="D108" s="2"/>
      <c r="E108" s="2"/>
      <c r="F108" s="2"/>
      <c r="G108" s="2"/>
      <c r="H108" s="2"/>
    </row>
  </sheetData>
  <mergeCells count="28">
    <mergeCell ref="F19:I19"/>
    <mergeCell ref="D5:I5"/>
    <mergeCell ref="D4:I4"/>
    <mergeCell ref="D2:I2"/>
    <mergeCell ref="A16:I16"/>
    <mergeCell ref="D7:I7"/>
    <mergeCell ref="A15:I15"/>
    <mergeCell ref="D12:F12"/>
    <mergeCell ref="A14:I14"/>
    <mergeCell ref="D6:I6"/>
    <mergeCell ref="A19:A20"/>
    <mergeCell ref="B19:B20"/>
    <mergeCell ref="C19:C20"/>
    <mergeCell ref="D19:D20"/>
    <mergeCell ref="E19:E20"/>
    <mergeCell ref="A17:I17"/>
    <mergeCell ref="D100:F100"/>
    <mergeCell ref="A22:I22"/>
    <mergeCell ref="E97:F97"/>
    <mergeCell ref="D98:F98"/>
    <mergeCell ref="E99:F99"/>
    <mergeCell ref="A23:I23"/>
    <mergeCell ref="A39:I39"/>
    <mergeCell ref="A88:I88"/>
    <mergeCell ref="A54:I54"/>
    <mergeCell ref="A65:I65"/>
    <mergeCell ref="A80:I80"/>
    <mergeCell ref="A76:I76"/>
  </mergeCells>
  <pageMargins left="0.43307086614173229" right="0" top="0.74803149606299213" bottom="0.74803149606299213" header="0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Фін.план</vt:lpstr>
      <vt:lpstr>'Додаток 1 Фін.план'!Область_печати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2024-01-11T10:29:19Z</dcterms:modified>
</cp:coreProperties>
</file>