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Аркуш1" sheetId="6" r:id="rId1"/>
  </sheets>
  <definedNames>
    <definedName name="_xlnm._FilterDatabase" localSheetId="0" hidden="1">Аркуш1!$A$11:$I$140</definedName>
  </definedNames>
  <calcPr calcId="152511"/>
</workbook>
</file>

<file path=xl/calcChain.xml><?xml version="1.0" encoding="utf-8"?>
<calcChain xmlns="http://schemas.openxmlformats.org/spreadsheetml/2006/main">
  <c r="G24" i="6" l="1"/>
  <c r="H73" i="6" l="1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72" i="6"/>
  <c r="H69" i="6"/>
  <c r="H70" i="6"/>
  <c r="H68" i="6"/>
  <c r="H59" i="6"/>
  <c r="H60" i="6"/>
  <c r="H61" i="6"/>
  <c r="H62" i="6"/>
  <c r="H63" i="6"/>
  <c r="H64" i="6"/>
  <c r="H65" i="6"/>
  <c r="H66" i="6"/>
  <c r="H58" i="6"/>
  <c r="H26" i="6" l="1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8" i="6"/>
  <c r="H49" i="6"/>
  <c r="H50" i="6"/>
  <c r="H51" i="6"/>
  <c r="H52" i="6"/>
  <c r="H53" i="6"/>
  <c r="H54" i="6"/>
  <c r="H55" i="6"/>
  <c r="H56" i="6"/>
  <c r="H25" i="6"/>
  <c r="H12" i="6"/>
  <c r="H13" i="6"/>
  <c r="H14" i="6"/>
  <c r="H15" i="6"/>
  <c r="H16" i="6"/>
  <c r="H17" i="6"/>
  <c r="H18" i="6"/>
  <c r="H19" i="6"/>
  <c r="H20" i="6"/>
  <c r="H21" i="6"/>
  <c r="H22" i="6"/>
  <c r="H23" i="6"/>
  <c r="H11" i="6"/>
  <c r="G139" i="6" l="1"/>
  <c r="G71" i="6"/>
  <c r="D147" i="6" s="1"/>
  <c r="G67" i="6"/>
  <c r="D146" i="6" s="1"/>
  <c r="D144" i="6"/>
  <c r="D148" i="6" l="1"/>
  <c r="F139" i="6"/>
  <c r="C148" i="6" s="1"/>
  <c r="F71" i="6"/>
  <c r="C147" i="6" s="1"/>
  <c r="F67" i="6"/>
  <c r="C146" i="6" s="1"/>
  <c r="F57" i="6"/>
  <c r="C145" i="6" s="1"/>
  <c r="F24" i="6"/>
  <c r="C144" i="6" s="1"/>
  <c r="C149" i="6" l="1"/>
  <c r="F140" i="6"/>
  <c r="H47" i="6"/>
  <c r="G57" i="6"/>
  <c r="D145" i="6" s="1"/>
  <c r="D149" i="6" s="1"/>
  <c r="G140" i="6" l="1"/>
</calcChain>
</file>

<file path=xl/sharedStrings.xml><?xml version="1.0" encoding="utf-8"?>
<sst xmlns="http://schemas.openxmlformats.org/spreadsheetml/2006/main" count="432" uniqueCount="264">
  <si>
    <t>№ з/п</t>
  </si>
  <si>
    <t>Пріоритетні завдання</t>
  </si>
  <si>
    <t>Зміст заходів</t>
  </si>
  <si>
    <t>Термін виконання</t>
  </si>
  <si>
    <t>Виконавці</t>
  </si>
  <si>
    <t xml:space="preserve">Річний обсяг
фінансування,
тис. грн.
</t>
  </si>
  <si>
    <t xml:space="preserve">Відсоток
виконання
заходу, %
</t>
  </si>
  <si>
    <t>(назва цільової програми у звітному періоді)</t>
  </si>
  <si>
    <t>1. Виконання заходів Програми</t>
  </si>
  <si>
    <t>2. Виконання результативних показників Програми (заповнюється при підготовці річного та заключного звіту про виконання програми)</t>
  </si>
  <si>
    <t>Найменування показника</t>
  </si>
  <si>
    <t>Планове значення показника</t>
  </si>
  <si>
    <t xml:space="preserve">Фактичне значення показника
</t>
  </si>
  <si>
    <t xml:space="preserve">Причини невиконання
</t>
  </si>
  <si>
    <t xml:space="preserve">Що зроблено для виправлення
</t>
  </si>
  <si>
    <t>ЗВІТ 
про результати виконання</t>
  </si>
  <si>
    <t xml:space="preserve">Поточний ремонт водопроводу по вул. Паустовського (від буд.1  до буд.14а)  в с-ще Ліски Одеського району Одеської області» (в т.ч. виготовлення кошторисної документації та послуги з технічного нагляду.) </t>
  </si>
  <si>
    <t xml:space="preserve">Поточний ремонт водопроводу на вул. Терешкової (від вул.Семенова   до вул. Чорноморська) в с.Фонтанка  Одеського району Одеської області» (в т.ч. виготовлення кошторисної документації  та послуги з технічного нагляду) </t>
  </si>
  <si>
    <t xml:space="preserve">Поточний ремонт мережі вуличного освітлення по вул. Західна в с.Олександрівка Одеського району Одеської області </t>
  </si>
  <si>
    <t>Поточний ремонт мережі вуличного освітлення по вул.Молодіжна в с.Олександрівка Одеського району Одеської області</t>
  </si>
  <si>
    <t xml:space="preserve">Виготовлення проектно- кошторисної документації на об’єкт « Реконструкція будівлі Крижанівського НВК «ЗОШ І-ІІІ ступенів – ліцею ДНЗ» на території  с. Крижанівка Одеського району Одеської області » </t>
  </si>
  <si>
    <t xml:space="preserve">Поточний ремонт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</t>
  </si>
  <si>
    <t xml:space="preserve">Експлуатаційне утримання автомобільної дороги загального  користування  місцевого значення С161309-/М-14/-с. Олександрівка </t>
  </si>
  <si>
    <t xml:space="preserve">Експлуатаційне утримання автомобільної дороги загального  користування  місцевого значення С161303-/М-14/-с.Світле </t>
  </si>
  <si>
    <t>Будівництво вуличного освітлення від автодороги Одеса-Миколаїв  вздовж вул Центральна  до буд 1 в с. Олександівка Одеського району Одеської області</t>
  </si>
  <si>
    <t>Експлуатаційне утримання вулиць та доріг комунальної власності «Поточний ремонт дорожнього покриття в Олександрівському старостинському окрузі Одеського району Одеської області» (в т.ч. виготовлення кошторисної документації та послуги технічного нагляду ) в с.Світле вул.Комунальна; -вул.Зелена; -проїзд між вулицями Польова та Степна; -Індустріальна, в с.Олександрівка:  вул.Ювілейна  вул.Одеська; вул.Новоселів; вул.Гагаріна;</t>
  </si>
  <si>
    <t xml:space="preserve"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 (розробка проектно- кошторисної докукментації та експертиза проекту) </t>
  </si>
  <si>
    <t xml:space="preserve">Експлуатаційне утримання інфраструктури у сфері дорожнього господарства (Експлуатаційне утримання вулиць та доріг комунальної власності «Поточний ремонт дороги з облаштуванням елементами благоустрою (пішохідної доріжки) вздовж вул. Проектна в с-щ Ліски Одеського району Одеської області» (в т.ч. виготовлення кошторисної документації та послуги технічного нагляду ) </t>
  </si>
  <si>
    <t xml:space="preserve">Поточний ремонт асфальтобетонного покриття автомобільної дороги по вулиці Академіка Заболотного (на території с.Крижанівка, сщ. Ліски та с. Фонтанка) від вулиці Академіка Сахарова у м. Одесі до кільця ТРЦ «Рів’єра» у с. Фонтнка  Одеського району Одеської області </t>
  </si>
  <si>
    <t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</t>
  </si>
  <si>
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(експертиза  відкоригованого проекту)</t>
  </si>
  <si>
    <t xml:space="preserve">Розроблення та затвердження схем санітарного очищення населених пунктів Фонтанської сільської ради Одеського району Одеської області 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</si>
  <si>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Степова ТП-583 -ЩЗО1; ТП-583-ЩЗО2;  ТП-590 ЩЗО; ТП-482 ЩЗО)  с. Фонтанка Одеського району Одеської </t>
  </si>
  <si>
    <t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Патріотична ТП-737 ЩЗО-3;ТП-380 ЩЗО-4; ТП-284 ЩЗО-5; вул. 30-річчя Перемоги ТП-605 ЩЗО; вул. Миру ТП-487 ЩЗО;  вул. Дніпровська ТП-682 ЩЗО) с. Фонтанка Одеського району Одеської області</t>
  </si>
  <si>
    <t>відновлення вуличного електропостачання (розпломбування \ опломбування лічильників ,підключення електропостачання)</t>
  </si>
  <si>
    <t xml:space="preserve">Поточний ремонт водопроводу по вул. Марсельська   (від буд.11  до буд.39)  в с-ще Ліски Одеського району Одеської області» </t>
  </si>
  <si>
    <t>Капітальний ремонт вулиці комунальної власності в населеному пункті  с. Нова Дофінівка, вул.Т.Шевченко Одеського району Одеської області (ремонт дорожнього покриття з тампонуванням вирви, що виникла в результаті ракетного обстрілу)</t>
  </si>
  <si>
    <t xml:space="preserve">Поточний ремонт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</si>
  <si>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>Капітальний ремонт пішохідної доріжки біля будинку КЗ «Фонтанській будинок культури» с. Фонтанка Одеського району Одеської області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</si>
  <si>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 т.ч.  послуги технічного нагляду )</t>
  </si>
  <si>
    <t xml:space="preserve">Послуги з поточного ремонту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(друга черга) </t>
  </si>
  <si>
    <t>Поточний ремонт доріг внутрішньоквартальних проїздів   біля  будинків 4,5,6,7 по вулиці Центральна в с. Олександрівка Одеського району Одеської області  ( в т.ч. виготовлення кошторисної документації та послуги технагляду)</t>
  </si>
  <si>
    <t xml:space="preserve">Послуги з поточного ремонту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</si>
  <si>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(виготовленняпроектно- кошторисної документації та виготовлення експертного висновку )</t>
  </si>
  <si>
    <t>Виготовлення ПКД по обєкту " Реконструкція вулиці Академіка Заболотного на території Фонтанської сільської ради від вулиці Академіка Сахарова у м. Одесі до кільця біля ТРЦ «Рів’єра» у с. Фонтанка Одеського району Одеської області"</t>
  </si>
  <si>
    <t xml:space="preserve">Підготовка до опалювального сезону 2024-2025 (обслуговування газового обладнання адміністративних будівель Фонтанської сільської ради с.Крижанівка, с.Фонтанка с.Нова Дофінівка, с.Олександрівка - (проведення метрологічної перевірки сигналізаторів з оформленням паспорту, перевірка стану димоходів та вентканалів, поточний ремонт та ревізія газового обладнання, наладка модемного зв’язку та заміна АКБ модему)  на суму  </t>
  </si>
  <si>
    <t>Поточний ремонт мережі водовідведення та вимощеня  будівлі амбулаторії в селі Крижанівка КОМУНАЛЬНОГО НЕКОМЕРЦІЙНОГО ПІДПРИЄМСТВА «ЦЕНТР ПЕРВИННОЇ МЕДИКО-САНІТАРНОЇ допомоги»  ФОНТАНСЬКОЇ СІЛЬСЬКОЇ РАДИ ОДЕСЬКОГО РАЙОНУ ОДЕСЬКОЇ ОБЛАСТІ розташованої за адресою :Одеська область, Одеський район, с. Крижанівка, вул. Ярошевської, 6уд№ 22</t>
  </si>
  <si>
    <t>Оплата електроенергії</t>
  </si>
  <si>
    <t>Поточний ремонт мережі зовнішнього електропостачання вуличного освітлення по вул. Молодіжна,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</si>
  <si>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Серпнева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</si>
  <si>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Сонячна</t>
  </si>
  <si>
    <t>Послуги з поточного ремонту та технічного обслуговування зовнішніх мереж електропостачання (враховуючі встановлення астрономічного таймеру в ТП 770 ЩЗО в селі Фонтанка Одеського району Одеської області вул. Заставська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</si>
  <si>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вулиці Дніпровська до провулку Степний)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</si>
  <si>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 провулку Степний до вул. Незалежності)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</si>
  <si>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Незалежності до вул. Олега Кошового)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</si>
  <si>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Грецька до вул. Дніпровська)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</si>
  <si>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8 Березня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</si>
  <si>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Соборна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</si>
  <si>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Тіраспольська</t>
  </si>
  <si>
    <t xml:space="preserve">Послуги з поточного ремонту та технічного обслуговування зовнішніх мереж електропостачання ( встановлення астрономічного таймеру в ТП-697 ЩЗО) по вул. Піонерська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</si>
  <si>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по вул.Центральна в селі Фонтанка Одеського району Одеської області (встановлення астромічних таймерів в ТП-679 ЩЗО; ТП-511 ЩЗО, ТП- 400 ЩЗО; ТП-402 ЩЗО)</t>
  </si>
  <si>
    <t>Послуги з поточного ремонту та технічного обслуговування зовнішніх мереж електропостачання по вул. Олега Кошового в селі Фонтанка Одеського району Одеської області (встановлення астромічних таймерів в ТП-670 ЩЗО ; ТП-602 ЩЗО)</t>
  </si>
  <si>
    <t>Послуги з поточного ремонту та технічного обслуговування зовнішніх мереж електропостачання по вул. Приморська в селі Фонтанка Одеського району Одеської області (встановлення астромічних таймерів в  ТП-26 ЩЗО)</t>
  </si>
  <si>
    <t>Послуги з поточного ремонту та технічного обслуговування зовнішніх мереж електропостачання по вул. Незалежності в селі Фонтанка Одеського району Одеської області (встановлення астромічних таймерів в ТП-11 ЩЗО)</t>
  </si>
  <si>
    <t>Послуги з поточного ремонту та технічного обслуговування зовнішніх мереж електропостачання по вул. Врожайна в селі Фонтанка Одеського району Одеської області (встановлення астромічних таймерів в ТП-662 ЩЗО)</t>
  </si>
  <si>
    <t>Послуги з поточного ремонту та технічного обслуговування зовнішніх мереж електропостачання по вул. Паркова в селі Фонтанка Одеського району Одеської області (встановлення астромічних таймерів в ТП-663 ЩЗО)</t>
  </si>
  <si>
    <t>Послуги з поточного ремонту та технічного обслуговування зовнішніх мереж електропостачання по вул. Західна в селі Фонтанка Одеського району Одеської області (встановлення астромічних таймерів в ТП-694 ЩЗО)</t>
  </si>
  <si>
    <t>Послуги з поточного ремонту та технічного обслуговування зовнішніх мереж електропостачання по вул. Полтавська в селі Фонтанка Одеського району Одеської області (встановлення астромічних таймерів в ТП-664 ЩЗО)</t>
  </si>
  <si>
    <t>Послуги з поточного ремонту та технічного обслуговування зовнішніх мереж електропостачання по вул. Вишнева в селі Фонтанка Одеського району Одеської області (встановлення астромічних таймерів в ТП-696 ЩЗО)</t>
  </si>
  <si>
    <t>Послуги з поточного ремонту та технічного обслуговування зовнішніх мереж електропостачання по вул. Тініста в селі Фонтанка Одеського району Одеської області (встановлення астромічних таймерів в ТП-688 ЩЗО)</t>
  </si>
  <si>
    <t>Послуги з поточного ремонту та технічного обслуговування зовнішніх мереж електропостачання по вул. Капітана Марінеску в селі Фонтанка Одеського району Одеської області (встановлення астромічних таймерів в ТП-693 ЩЗО)</t>
  </si>
  <si>
    <t>Послуги з поточного ремонту та технічного обслуговування зовнішніх мереж електропостачання по вул. Лесі Українки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</si>
  <si>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вул.Грушевського в селі Фонтанка Одеського району Одеської області (встановлення астромічних таймерів в ТП-691 ЩЗО)</t>
  </si>
  <si>
    <t>Поточний ремонт мережі зовнішнього електропостачання (з встановлення елементів дістанційного управління освітленням) по вул. Сонячна  в с. Крижанівка, Одеського р-ну, Одеської області</t>
  </si>
  <si>
    <t>Поточний ремонт мережі зовнішнього електропостачання (з встановлення елементів дістанційного управління освітленням) по вул. Касьяненка і Центральна ЩНО13, 12)  в с. Ліски, Одеського р-ну, Одеської області</t>
  </si>
  <si>
    <t>Поточний ремонт мережі зовнішнього електропостачання по вул. Центральна, с. Олександрівка, Одеського району Одеської області</t>
  </si>
  <si>
    <t>Послуги з поточного ремонту мережі вуличного освітлення по вул. Гоголя в с. Фонтанка, Одеського району Одеської області</t>
  </si>
  <si>
    <t>Послуги з поточного ремонту мережі вуличного освітлення  біля висотних будівель по вул. Центральна в с. Фонтанка, Одеського району Одеської області</t>
  </si>
  <si>
    <t>Послуги з поточного ремонту мережі вуличного освітлення по вул. Степна в с. Фонтанка, Одеського району Одеської області</t>
  </si>
  <si>
    <t>послуги з поточного ремонту мережі вуличного освітлення по пров. Набережний в с. Фонтанка, Одеського району Одеської області</t>
  </si>
  <si>
    <t>Послуги з поточного ремонту мережі вуличного освітлення по вул. Патріотична в с. Фонтанка, Одеського району Одеської області</t>
  </si>
  <si>
    <t>Послуги з поточного ремонту мережі вуличного освітлення по вул. Миру в с. Фонтанка, Одеського району Одеської області</t>
  </si>
  <si>
    <t>Послуги з поточного ремонту мережі вуличного освітлення по вул. Набережна в с. Фонтанка, Одеського району Одеської області</t>
  </si>
  <si>
    <t>Послуги з поточного ремонту мережі вуличного освітлення по вул. Шкільна в с. Фонтанка, Одеського району Одеської області</t>
  </si>
  <si>
    <t>Послуги з поточного ремонту мережі вуличного освітлення по вул. Виноградна в с. Фонтанка, Одеського району Одеської області</t>
  </si>
  <si>
    <t>Послуги з поточного ремонту мережі вуличного освітлення по вул. Соборна в с. Фонтанка, Одеського району Одеської області</t>
  </si>
  <si>
    <t>Послуги з поточного ремонту мережі вуличного освітлення по вул. Марінеску капітана в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</si>
  <si>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с-щі Ліски Одеського району Одеської області (встановлення астрономічних таймерів)</t>
  </si>
  <si>
    <t>послуги з поточного ремонту мережі вуличного освітлення по вул. Пушкіна в с. Фонтанка, Одеського району Одеської області</t>
  </si>
  <si>
    <t>послуги з поточного ремонту мережі вуличного освітлення по вул. Незалежності в с.Фонтанка, Одеського району Одеської області</t>
  </si>
  <si>
    <t>Послуги з поточного ремонту мережі вуличного освітлення біля висотного будинку на території  с. Олександрівка вул. Центральна 4  , Одеського району Одеської області</t>
  </si>
  <si>
    <t xml:space="preserve">утримання в належному стані зовнішніх мереж водовідведення: Реконструкція водопровідних вводів з облаштуванням засобами обліку , за адресою Одеська область, Одеський район, с. Фонтанка Миколаївська дорога/ вул. Кошового  </t>
  </si>
  <si>
    <t xml:space="preserve">утримання в належному стані зовнішніх мереж водопостачання : Реконструкція водопровідних вводів з облаштуванням засобами обліку за адресою Одеська область Одеський район с. Фонтанка вул. Західна </t>
  </si>
  <si>
    <t xml:space="preserve">утримання в належному стані зовнішніх мереж водовідведення: Реконструкція каналізаційної насосної станції за адресою: Одеська область, Одеський район, с. Фонтанка,вул. Олега Кошевого, 3а  </t>
  </si>
  <si>
    <t>Утримання в належному стані зовнішніх мереж водовідведення: послуги з підключення дизель-генератора на КНС за адресою: Одеська область, Одеський район, с. Фонтанка,вул. Олега Кошевого, 3а</t>
  </si>
  <si>
    <t>Утримання в належному стані  зовнішніх мереж  водопостачання: Капітальний ремонт водопроводу по вул.Західна від буд. №51 до провулка Айвазовского, 16 в с.Фонтанка Одеського району Одеської області</t>
  </si>
  <si>
    <t>Утримання в належному стані зовнішніх мереж водовідведення:  Капітальний ремонт водопостачання по вул. Лугова 3 від траси М-28 до буд. №60 в с. Вапнярка Фонтанської сільської ради Одеського району Одеської області. Коригування проєкту</t>
  </si>
  <si>
    <t>Утримання в належному стані зовнішніх мереж водопостачання: Реконструкція водопровідних вводів з облаштуванням засобами обліку, за адресою: Одеська область, Одеський район, с. Фонтанка Миколаївська дорога біля Будинку культури</t>
  </si>
  <si>
    <t xml:space="preserve">Управління капітального будівництва </t>
  </si>
  <si>
    <t>управління капітального будівництва</t>
  </si>
  <si>
    <t>Кредиторська заборгованість станом на 01.01.2023 року Будівництво проспекту Висоцького на ділянці від вул. Кошевого О. до вул. Центральна в селі Фонтанка Лиманського району Одеської області  (договір №13/12 від 13.12.2021 року акт виконаних робіт від 16.12.2022 року)</t>
  </si>
  <si>
    <t>будівництво автомобільних доріг місцевого значення, вулиць і доріг комунальної власності в населених пунктах: Будівництво проспекту Висоцького на ділянці від вул. Кошевого О. до вул. Центральна в селі Фонтанка Лиманського району Одеської області</t>
  </si>
  <si>
    <t>будівництво автомобільних доріг місцевого значення, вулиць і доріг комунальної власності в населених пунктах по вул. Марсельська від вул. Бочарова до вул. Одеська в с. Ліски Одеського району Одеської області</t>
  </si>
  <si>
    <t xml:space="preserve">Будівництво автомобільних доріг місцевого значення, вулиць і доріг комунальної власності в населених пунктах  по вул.Грушевського на ділянці будинків №27-51 в селі Фонтанка Одеського району Одеської області </t>
  </si>
  <si>
    <t xml:space="preserve">будівництво автомобільних доріг місцевого значення, вулиць і доріг комунальної власності в населених пунктах по вул. Сковороди  від вул. Вишнева до вул. Нова в селі Фонтанка Одеського району Одеської області </t>
  </si>
  <si>
    <t xml:space="preserve">будівництво автомобільних доріг місцевого значення, вулиць і доріг комунальної власності в населених пунктах по вул.Квіткова в с. Олександрівка Одеського району Одеської області </t>
  </si>
  <si>
    <t>роботи з розробки проектної документації з будівництва доріг місцевого значення в населених пунктах: "Нове будівництво ділянки вулиці Рибацька від вул.Дачна,1 до вул. Рибацька,81 в селі Фонтанка Одеського району Одеської області"</t>
  </si>
  <si>
    <t>Реконструкція вулиці Чехова, на ділянці від вул. Південна,будинок 107 (с. Ліски) до вул. Лугова, будинок 46 (с. Ліски) Одеського району Одеської області</t>
  </si>
  <si>
    <t>Реконтрукція мостового переходу через Аджалицький лиман на км22+ 856 автомобільної дороги загального користування державного значення М-28 Одеса-Южне- /М-14/ з підїздами(КЕКВ 3142)</t>
  </si>
  <si>
    <t>Капітальний ремонт вулиці комунальної власності в населеному пункті в с. Фонтанка, від будинку Гоголя2а, до будинку Гоголя 40/2 Одеського району Одеської області</t>
  </si>
  <si>
    <t>Розробка проектно-кошторисної документації з реконструкції лінії ПЛ-10КВ з переносом з периметру забудови комплексу сімейного відпочинку (дітячого майданчика) з елементами благоустрою  прилеглої території за адресою с.Фонтанка провулок Хмельницького Богдана 1/1</t>
  </si>
  <si>
    <t>Утримання в належному стані внутрішніх мереж  теплопостачання: Придбання та монтаж котла(заміна котла)  в Фонтанській сільській раді за адресою: Одеська область, Одеський район, с. Фонтанка, вул. Степна, 4</t>
  </si>
  <si>
    <t>Будівництво, ремонт та облаштування споруд цивільного захисту(укриття, бомбосховищ, тощо):Поточний ремонт щодо запобігання замоканню стін підвального приміщення КЗ"  Фонтанськй сільський будинок культури  який розташований за адресою Одеська область. Одеський район с. Фонтанка , вул Центральна 46</t>
  </si>
  <si>
    <t>капітальний ремонт з благоустрою, облаштування зон відпочинку біля  будинків  № 13,17,18,19,30 по вул.Центральна  в с. Фонтанка Фонтанської сільської ради Одеського району Одеської області</t>
  </si>
  <si>
    <t>капітальний ремонт з благоустрою, облаштування зон відпочинку на території в районі житлових будинків за адресою по вул.Центральна 4,7 у с. Олександрівка Фонтанської сільської ради Одеського району Одеської області</t>
  </si>
  <si>
    <t>послуги з поточного ремонту вуличних електричних мереж  освітлення вул. Одеська в с. Олександрівка, Одеського району Одеської області</t>
  </si>
  <si>
    <t>послуги з поточного ремонту мережі вуличного освітлення по вул. Десантна в с. Вапнярка, Одеського району Одеської області</t>
  </si>
  <si>
    <t xml:space="preserve"> послуги з поточного ремонту мережі вуличного освітлення по вул. Шкільна в с. Нова Дофінівка, Одеського району Одеської області</t>
  </si>
  <si>
    <t>послуги з поточного ремонту мережі вуличного освітлення по вул. Приморська в с. Нова Дофінівка, Одеського району Одеської області</t>
  </si>
  <si>
    <t>послуги з поточного ремонту мережі вуличного освітлення по вул. Гагаріна в с. Нова Дофінівка, Одеського району Одеської області</t>
  </si>
  <si>
    <t>послуги з поточного ремонту мережі вуличного освітлення по вул. Центральна в с. Нова Дофінівка, Одеського району Одеської області</t>
  </si>
  <si>
    <t>послуги з поточного ремонту мережі вуличного освітлення по вул. Зелена в с .Нова Дофінівка, Одеського району Одеської області</t>
  </si>
  <si>
    <t>послуги з поточного ремонту мережі вуличного освітлення по  вул.2-я Лугова в с.Вапнярка, Одеського району Одеської області</t>
  </si>
  <si>
    <t>послуги з поточного ремонту мережі вуличного освітлення по вул.Лиманна в с.Вапнярка, Одеського району Одеської області</t>
  </si>
  <si>
    <t>послуги з поточного ремонту мережі вуличного освітлення по вул. Зоряна в с.Нова Дофінівка, Одеського району Одеської області</t>
  </si>
  <si>
    <t>послуги з поточного ремонту мережі вуличного освітлення по вул. Молодіжна в с.Нова Дофінівка, Одеського району Одеської області</t>
  </si>
  <si>
    <t xml:space="preserve">утримання в належному стані внутрішніх мереж  теплопостачання: Придбання та монтаж циркуляційного насосу  в Фонтанській сільській раді за адресою: Одеська область, Одеський район, с. Фонтанка, вул. Степна, 4 </t>
  </si>
  <si>
    <t>Запровадження енергозберігаючих технологій, впровадження проектів засобів управління зовнішнім освітленням на території громади</t>
  </si>
  <si>
    <t>Утримання в належному стані зовнішних мереж водовідведення: Капітальний ремонт мережі водовідведення з облаштуванням вузла обліку, за адресою Одеська область, Одеський район, с.Фонтанка Миколаївька дорога/вул. п-ка Гуляєва ( в т.ч. виготовлення проектно-кошторисної документації та технічний нагляд)</t>
  </si>
  <si>
    <t>КП "Надія"</t>
  </si>
  <si>
    <t>Фактично
профінансовано
за 2023р.,
тис. грн.</t>
  </si>
  <si>
    <t>послуги з поточного ремонту мережі вуличного освітлення по вул. Івана Франка в с.Нова Дофінівка, Одеського району Одеської області</t>
  </si>
  <si>
    <r>
      <t xml:space="preserve">Експлуатаційне утримання вулиць та доріг комунальної власності «Поточний ремонт дорожнього покриття в Новодофінівському старостинському окрузі Одеського району Одеської області» (в т.ч. виготовлення кошторисної документації та послуги технічного нагляду ) </t>
    </r>
    <r>
      <rPr>
        <b/>
        <sz val="8"/>
        <rFont val="Times New Roman"/>
        <family val="1"/>
        <charset val="204"/>
      </rPr>
      <t>с.Нова Дофінівка</t>
    </r>
    <r>
      <rPr>
        <sz val="8"/>
        <rFont val="Times New Roman"/>
        <family val="1"/>
        <charset val="204"/>
      </rPr>
      <t xml:space="preserve">  вул.Молодіжна; вул.Зеленавул.Радісна вул.Шкільна вздовж вул. Соборна до вул. Радісна вул. Приморська вул.Ювілейнавул.Соборна (Суворова) вул.Шахтарська </t>
    </r>
    <r>
      <rPr>
        <b/>
        <sz val="8"/>
        <rFont val="Times New Roman"/>
        <family val="1"/>
        <charset val="204"/>
      </rPr>
      <t xml:space="preserve">с.Вапнярка </t>
    </r>
    <r>
      <rPr>
        <sz val="8"/>
        <rFont val="Times New Roman"/>
        <family val="1"/>
        <charset val="204"/>
      </rPr>
      <t>вул.Лугова вул.Лугова -</t>
    </r>
  </si>
  <si>
    <r>
      <t xml:space="preserve">Поточний ремонт мережі вуличного освітлення по вул.Набережна вздовж буд,№1,№2та №3 в с. Олександрівка  Одеського району Одеської області </t>
    </r>
    <r>
      <rPr>
        <b/>
        <sz val="8"/>
        <rFont val="Times New Roman"/>
        <family val="1"/>
        <charset val="204"/>
      </rPr>
      <t xml:space="preserve"> </t>
    </r>
  </si>
  <si>
    <t>Будівництво та утримання об’єктів соціально-культурної сфери громади</t>
  </si>
  <si>
    <r>
      <t xml:space="preserve">Дата і номер рішення сільської ради, яким затверджено Програму та зміни до неї </t>
    </r>
    <r>
      <rPr>
        <b/>
        <i/>
        <u/>
        <sz val="8"/>
        <color theme="1"/>
        <rFont val="Times New Roman"/>
        <family val="1"/>
        <charset val="204"/>
      </rPr>
      <t>від 28.12.2022 №1081-VIII, від 21.03.2023 №1174-VIII, від 06.04.2023 №1409-VIII, від 01.06.2023 №1553-VIII;№1409-VIII від 06.04.2023;від 08.11.2023 №1755-VIII;від 21.03.2023 №1174-VIII;від 28.11.2023 №1745-VIII;від 28.12.2023 №1081-VIII</t>
    </r>
  </si>
  <si>
    <r>
      <t xml:space="preserve">Відповідальний виконавець Програми </t>
    </r>
    <r>
      <rPr>
        <b/>
        <i/>
        <u/>
        <sz val="8"/>
        <color theme="1"/>
        <rFont val="Times New Roman"/>
        <family val="1"/>
        <charset val="204"/>
      </rPr>
      <t xml:space="preserve">Сектор житлово-комунального господарства Фонтанської сільської ради Одеського району Одеської області </t>
    </r>
  </si>
  <si>
    <r>
      <t xml:space="preserve">Термін реалізації Програми </t>
    </r>
    <r>
      <rPr>
        <b/>
        <i/>
        <u/>
        <sz val="8"/>
        <color theme="1"/>
        <rFont val="Times New Roman"/>
        <family val="1"/>
        <charset val="204"/>
      </rPr>
      <t>2023-2025 роки</t>
    </r>
  </si>
  <si>
    <t xml:space="preserve">Поточний ремонт водопроводу по вул.Радужна від буд.11до буд.28 в с. Фонтанска Фонтанської сільської ради Одеського району Одеської області </t>
  </si>
  <si>
    <t xml:space="preserve">Поточний ремонт водопроводу на площі Центральна 3 в с.Олександрівка Одеського району Одеської області </t>
  </si>
  <si>
    <t>Сектор житлово-комунального господарства</t>
  </si>
  <si>
    <t>Сектор житлово- комунального господарства</t>
  </si>
  <si>
    <t>Кредиторська заборгованість станом на 01.01.2023 року 54000 грн. Технічний нагляд за поточним ремонтом по об’єкту :"Експлуатаційне утримання вулиць і доріг комунальної власності (Поточний ремонт дорожнього покриття по вул. Новоселів в с. Олександрівка Одеського району Одеської області)" 9583,15 грн.(договір №70 від 01.12.2022 року, акт наданих послуг №1 від 22.12.2022 року  9521,33 грн. Технічний нагляд за поточним ремонтом по обєкту :"Експлуатаційне утримання вулиць і доріг комунальної влвсності (Поточний ремонт дорожнього покриття по вул. Центральна (від проспекту Висоцького до мержі с. Фонтанка) Одесьокго району Одеської області)"44416,00 грн. (договір №71 від 22.12.2022 року, акт наданих послуг №1 від 22.12.2022 року  43568,32 грн. акт наданих послуг №2 від 27.12.2022 року  847,68 грн.)</t>
  </si>
  <si>
    <t>експлуатаційне утримання вулиць та доріг комунальної власності"Поточний ремонт дорожнього покриття"(у т.ч. виготовлення кошторисної документації  та послуги технагляду) по вул. Тіраспольська с. Фонтанка Одеського району Одеської області</t>
  </si>
  <si>
    <t>Утримання світлофорних комплексів («Одеса –Южний, р-н СБК та ДНЗ «Гніздечко» вул. Семенова –Центральна с.Фонтанка; «Одеса Южний вул.Дерібасівська/Грецька с.Фонтанка Одеса –Южний на перехрестті вул.Семенова –Гагаріна с.Фонтанка</t>
  </si>
  <si>
    <r>
      <t xml:space="preserve">Експлуатаційне утримання вулиць та доріг комунальної власності «Поточний ремонт дорожнього покриття в Крижанівському старостинському окрузі Одеського району Одеської області» (в т.ч. виготовлення кошторисної документації та послуги технічного нагляду): в </t>
    </r>
    <r>
      <rPr>
        <b/>
        <sz val="8"/>
        <rFont val="Times New Roman"/>
        <family val="1"/>
        <charset val="204"/>
      </rPr>
      <t>с.Крижанівка</t>
    </r>
    <r>
      <rPr>
        <sz val="8"/>
        <rFont val="Times New Roman"/>
        <family val="1"/>
        <charset val="204"/>
      </rPr>
      <t xml:space="preserve"> - вул.Набережна. - вул.Ювілейна. - вул.Центральна. - вул.Рибача. - вул.Морська. </t>
    </r>
    <r>
      <rPr>
        <b/>
        <sz val="8"/>
        <rFont val="Times New Roman"/>
        <family val="1"/>
        <charset val="204"/>
      </rPr>
      <t>с.Ліски</t>
    </r>
    <r>
      <rPr>
        <sz val="8"/>
        <rFont val="Times New Roman"/>
        <family val="1"/>
        <charset val="204"/>
      </rPr>
      <t>: -вул.Касьяненко -пров.Джерельний -вул.Л.Українки</t>
    </r>
  </si>
  <si>
    <t xml:space="preserve">Сектор житлово- комунального господарства </t>
  </si>
  <si>
    <t>ДП «Служба місцевих доріг»</t>
  </si>
  <si>
    <t>Управління капітального будівництва</t>
  </si>
  <si>
    <r>
      <t xml:space="preserve">виготовлення проектно - кошторисної документації на обєкт </t>
    </r>
    <r>
      <rPr>
        <b/>
        <sz val="8"/>
        <rFont val="Times New Roman"/>
        <family val="1"/>
        <charset val="204"/>
      </rPr>
      <t>"</t>
    </r>
    <r>
      <rPr>
        <sz val="8"/>
        <rFont val="Times New Roman"/>
        <family val="1"/>
        <charset val="204"/>
      </rPr>
  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(коригування )</t>
    </r>
    <r>
      <rPr>
        <b/>
        <sz val="8"/>
        <rFont val="Times New Roman"/>
        <family val="1"/>
        <charset val="204"/>
      </rPr>
      <t>"</t>
    </r>
  </si>
  <si>
    <t>будівництво, реконструкція, ремонт та утримання вулично- дорожньої мережі на території громади</t>
  </si>
  <si>
    <t xml:space="preserve">Благоустрій населених пунктів 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</si>
  <si>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КТП-505 по вул. Польова в селі Світле Одеського району Одеської області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</si>
  <si>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КТП-302 по вул. Комунальна в селі Світле Одеського району Одеської області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</si>
  <si>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по вул.Семенова с.Фонтанка Одеського районуОдеської області </t>
  </si>
  <si>
    <r>
      <t xml:space="preserve">Поточний ремонт мережі вуличного освітлення по вул.Літейна в с. Олександрівка  Одеського району Одеської області </t>
    </r>
    <r>
      <rPr>
        <b/>
        <sz val="8"/>
        <rFont val="Times New Roman"/>
        <family val="1"/>
        <charset val="204"/>
      </rPr>
      <t xml:space="preserve"> </t>
    </r>
  </si>
  <si>
    <t xml:space="preserve">Забезпечення населення громади питною водою  </t>
  </si>
  <si>
    <t>Забезпеченя населення питною водою</t>
  </si>
  <si>
    <t>погашено кредиторську заборгованість,яка виникла та зареєстрвоано в УКДСУ станом на 01.01.2023 року в повному обсязі</t>
  </si>
  <si>
    <r>
      <t xml:space="preserve">3.   </t>
    </r>
    <r>
      <rPr>
        <sz val="8"/>
        <color theme="1"/>
        <rFont val="Times New Roman"/>
        <family val="1"/>
        <charset val="204"/>
      </rPr>
      <t>Оцінка ефективності виконання програми та пропозиції щодо подальшої реалізації програми (здійснюється при підготовці річного та заключного звіту).</t>
    </r>
  </si>
  <si>
    <t>Програми життєзабезпечення, модернізації, ремонту, енергоефективності, енергозбереження та благоустрою об'єктів житлово-комунального господарства Фонтанської сільської територіальної громади Одеського району Одеської області на 2023-2025 роки за 2023 рік</t>
  </si>
  <si>
    <r>
      <t>Програми життєзабезпечення, модернізації, ремонту, енергоефективності, енергозбереження та благоустрою об'єктів житлово-комунального господарства Фонтанської сільської територіальної громади Одеського району Одеської області на 2023-2025 роки розроблена з метою здійснення заходів щодо підвищення ефективності та надійності  функціонування житлово-комунального господарства на засадах енергозбереження, забезпеченні  сталого розвитку для задоволення потреб населення і господарського комплексу в житлово-комунальних послугах відповідно до встановлених нормативів  і національних стандартів.</t>
    </r>
    <r>
      <rPr>
        <sz val="8"/>
        <color theme="1"/>
        <rFont val="Times New Roman"/>
        <family val="1"/>
        <charset val="204"/>
      </rPr>
      <t xml:space="preserve"> Впровадження новітніх енергозберігаючих та енергоефективних технологій в усіх галузях житлово – комунального господарства, заміна застарілого неефективного обладнання, заміна та підтримка в належному стані мереж, виявлення внутрішніх джерел фінансування заходів з енергозбереження та пошук інвесторів і кредиторів</t>
    </r>
  </si>
  <si>
    <r>
      <t>Комплексна Програма Програма життєзабезпечення, модернізації, ремонту,  енергоефективності, енергозбереження та благоустрою об’єктів житлово – комунального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господарства  Фонтанської сільської  територіальної громади Одеського району Одеської області на 2023-2025роки </t>
    </r>
    <r>
      <rPr>
        <sz val="8"/>
        <color rgb="FF000000"/>
        <rFont val="Times New Roman"/>
        <family val="1"/>
        <charset val="204"/>
      </rPr>
      <t xml:space="preserve"> (далі – Програма) розроблена відповідно до ст. 143 Конституції,  ст.ст. 26, 30 Законів України «Про місцеве самоврядування в Україні», «Про житлово-комунальні послуги», «Про благоустрій населених пунктів» з метою підвищення ефективності та надійності функціонування системи життєзабезпечення сільської громади, покращення якості житлово-комунальних послуг</t>
    </r>
  </si>
  <si>
    <t xml:space="preserve"> </t>
  </si>
  <si>
    <t>з</t>
  </si>
  <si>
    <t xml:space="preserve">       </t>
  </si>
  <si>
    <t>Протягом вказаного пероіду  необхідно вирішити питання щодо: формування ощадливого стилю життя – перехід на енергоощадні технології та матеріали; забезпечення матеріальної зацікавленості споживачів та енергопостачальників у результатах енергозбереження; впровадження новітніх енергозберігаючих технологій в усіх галузях господарства, заміна застарілого неефективного обладнання;виявлення внутрішніх джерел фінансування заходів з енергозбереження та пошук інвесторів;реконструкція вуличного освітлення з застосуванням енергоощадних ламп;впровадження в систему вуличного освітлення, адмінбудівель використання сонячної енергії для забезпечення електроспоживання;налагодження системи ступеневого навчання з енергоменеджменту;популяризацію економічних, екологічних та соціальних переваг енергозбереження, підвищення управлінського та освітнього рівнів у цій сфері; скорочення поточних видатків бюджету Фонтанської територіальної громади за рахунок реалізації капітальних проектів у сфері енергозбереження та енергоефективності, встановлення контролю за споживанням енергоносіїв у бюджетній сфері територіальної громади;залучення коштів бюджетів усіх рівнів, а також грантових коштів на реалізацію заходів з енергозбереження в бюджетній та комунальній сферах територіальної громади;запровадження часткового використання альтернативних видів водопостачання (артезіанськи скважини, колодязів для питної води;) розроблення енергетичної політики, планування нових енергозберігаючих заходів згідно з  вимогами серії стандартів ISO50001;створення умов для надійного і безпечного надання житлово-комунальних послуг;запровадження інноваційної моделі розвитку житлово-комунального господарства;стимулювання приватної підприємницької ініціативи у виконанні завдань розвитку житлового фонду та комунальної інфраструктури; ахисту прав споживачів, підвищення рівня забезпеченості населення житлово-комунальними послугами в необхідних обсягах, високої якості та за доступними цінами.доступність житлово-комунальних послуг для громадян з низьким рівнем доходів, адресний соціальний захист населення в оплаті послуг; оновлення технічного стану та зношеності основних фондів систем питного водопостачання та водовідведення;  розширення та інновація використання природних джерел водопостачання, електропостачання, тощо. забезпечення населення ради питною водою нормативної якості в межах науково обґрунтованих нормативів (норм) питного водопостачання;проведення заходів з профілактичного чищення та промивання каналізаційних мереж під тиском;ведення обліку і забезпеченні ощадливого споживання води;використання новітніх технологій при реконструкціях водопровідно- каналізаційного господарства; впровадження системи енергоефективності в зовнішніх мережах освітлення;поточний та капітальний ремонт дорожнього покриття,паспортизація водогонів, сільских доріг, тощо;розробка та затвердження схеми санітарного очищення населених пунктів громади.</t>
  </si>
  <si>
    <t>Враховуючи вищевикладене, наразі існує нагальна потреба у скоординованій, злагодженій роботі органів місцевого самоврядування  в період воєнного стану забезпечити безперебійне функціонування галузі ЖКГ , дорожнього господарства , недопущення погіршення умов проживання мешканців громати та ВПО.</t>
  </si>
  <si>
    <r>
      <t>Програма є ефективною</t>
    </r>
    <r>
      <rPr>
        <sz val="8"/>
        <color rgb="FF000000"/>
        <rFont val="Times New Roman"/>
        <family val="1"/>
        <charset val="204"/>
      </rPr>
      <t xml:space="preserve"> в частині необхідності створення умов безперебійного функціонування галузі ЖКГ</t>
    </r>
    <r>
      <rPr>
        <sz val="8"/>
        <rFont val="Times New Roman"/>
        <family val="1"/>
        <charset val="204"/>
      </rPr>
      <t xml:space="preserve"> в період воєнного стану.</t>
    </r>
  </si>
  <si>
    <t>Інформація про виконання або причини невиконання заходу</t>
  </si>
  <si>
    <t xml:space="preserve"> тис.грн.</t>
  </si>
  <si>
    <t>Проведена часткова заміна водогону на ділянці вулиці Паустовського авд буд 1 - 14а; протяжність складає 280 м., поточний ремонт 2 пожених гідрантів</t>
  </si>
  <si>
    <t>85 % робіт завершені в 2022році; відремонтовані 2 пожежні гідранти</t>
  </si>
  <si>
    <t xml:space="preserve">частокова заміна водогону 35 метрів. </t>
  </si>
  <si>
    <t>частково проведені роботи по заміні 420 метрів водогону , та ремонту 2 пожених гідрантів</t>
  </si>
  <si>
    <t>проведений поточний ремонт 327 метрів водогону, виведення мережі з приватних земельних ділянок, ремонт 2 пожежних гідрантів</t>
  </si>
  <si>
    <t>встановлено 2 маршироходів (лічильники на каналізаційну напірну мережу), встановлена драбина, віддушини, тощо</t>
  </si>
  <si>
    <t>проведені роботи по поточному ремонту асфальтного покриття 756 м2 в с.Фонтанка по вул.Терешкова</t>
  </si>
  <si>
    <t>Проведені роботи по поточному ремонту асфального покриття на вулицях с.Крижанівка відповідно до переліку загальна квадратура складає 1798 м2</t>
  </si>
  <si>
    <t>Проведені роботи по поточному ремонту асфального покриття на вулицях с.Олександрівка відповідно до переліку загальна квадратура складає 2633,6 м2</t>
  </si>
  <si>
    <t xml:space="preserve">виконана розробка ПКД та отримано експертний звіт </t>
  </si>
  <si>
    <t xml:space="preserve">проведений поточний ремонт асфальтного покриття на відрізку вул.Проектна площою 480 м2, облаштована пешохідна доріжка протяжністю 340 м </t>
  </si>
  <si>
    <t>Проведений поточний (ямковий ) ремонт на вул.С.Нова Дофінівка відповідно до заявленного переліку площою 1342 м2</t>
  </si>
  <si>
    <t>Проведений поточний (ямковий ) ремонт на вул.с-ще Ліски  відповідно до заявленного переліку площою 1342 м2</t>
  </si>
  <si>
    <t>надана субвенція ДП "Служба місцевих доріг"  проведений  поточний ремонт (ямковий ) на території села Олександрівка  місцевого значення С161309-/М-14/-с</t>
  </si>
  <si>
    <t>надана субвенція ДП "Служба місцевих доріг"  проведений  поточний ремонт (ямковий ) на території с-ще Світле    місцевого значення С161303-/М-14/</t>
  </si>
  <si>
    <t>шомісячно проводяться роботи з профілактичного обстеження та вразі необхідності проводиться заміна деталей для роботи світлофорних комплексів відповідно до заначених в адресі</t>
  </si>
  <si>
    <t>Проведений капітальний ремонт дорожнього покриття в с.Олександрівка по вул.Набережна,5 загальна площа 1225,5 м2</t>
  </si>
  <si>
    <t>Роботи не виконувались в звязку з відсутностю погодження з департаментом УКБ Одеської військової адміністрації.</t>
  </si>
  <si>
    <t>проведений поточний ремонт дорожнього покриття в с.Фонтанка відповідно до переліку вулиць загальною площою 3756,4 м2</t>
  </si>
  <si>
    <t>Дана доріжка відремонтована так як являється проходо до укриття сільського будинку культуру та поєднує багатоповерхівки з заклодом освіти та культури , Загальна площа складає 264 м2</t>
  </si>
  <si>
    <t xml:space="preserve">Капітальний ремонт дорожнього покриття в с.Фонтанка по вулиці Центральна 38 проведений для забезпечення проходу </t>
  </si>
  <si>
    <t>проведений поточний ремонт дорожнього покриття на ділянці дороги вул.Академіка Заболотного  (на території с.Крижанівка та с - щеЛіски) загнальна площа складає 894,5 м2</t>
  </si>
  <si>
    <t>Проведена тендерна процедура в грудні 2023року в звязку роботи перенесені на 2024 рік</t>
  </si>
  <si>
    <t>Додатково виділені кошти на проведення поточного (ямкового) ремонту, додатково внесені роботи по вулицям с.Фонтанка так як виникає додаткова необхідність в усуненні аварійних ділянок</t>
  </si>
  <si>
    <t>Розроблена ПКД наданий експертний звіт зодо капітального ремонту асфального покриття в с.Фонтанка по вул. Центральна 38  від вул.Незалежності</t>
  </si>
  <si>
    <t>Заходи перенесені так як виділення коштів грудень 2023року, що не уможлтвлює провести ряд робіт.</t>
  </si>
  <si>
    <t>При обстеженні аварійних ділянок встановленно значну частину ділянок яка являється аварійно небезпечною в звязку з чим додатково виділені кошти на проведення робіт по вул.Ак.Заболотного на території с.Крижанівка та с-ще Ліски</t>
  </si>
  <si>
    <t xml:space="preserve">Виготовлено ПКД та отрманий експертний звіт щодо реконструкції будівлі Крижанівського НВК </t>
  </si>
  <si>
    <t>Додаткові заходи з корегування ПКД та внесення додаткових змін "Реконструкція будівлі (будівля літ. А, прибудова літ. А1, комора літ. Ж) «ЛІЦЕЙ «КРИЖАНІВСЬКИЙ»</t>
  </si>
  <si>
    <t>Щомісчно проводиться обстеження газового обладнання в адміністративних будівлях Фонтанської сілської ради щодо профілактичних заходів по роботі газового обладнання</t>
  </si>
  <si>
    <t>Проведена тендерна процедура в грудні 2023 та заключений договір, основні роботи розпочаті в січні 2024року.</t>
  </si>
  <si>
    <t xml:space="preserve">отримання експерного звіту на відкорегований проект 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</t>
  </si>
  <si>
    <t>Тендерна процедура проведена в грудні місяці, заключений договір, основні роботи виконанні  перенесено на 2024 рік</t>
  </si>
  <si>
    <t>Проведений поточний ремонт вуличного освітлення встановлення астрономічних таймерів, заміна ламп натрієвих на ЛЕД лампи для впровадження енергоефективності на території с.Олександрівка по вул. Західна</t>
  </si>
  <si>
    <t>встановлений вузол обліку та астраномічні таймери</t>
  </si>
  <si>
    <t>встановлені астрономічні таймери та заміна натрієвих ламп на ЛЕД лампи впровадження системи енергоефективності</t>
  </si>
  <si>
    <t>сплата за спожиту електроенергію адміністративних будівель, вуличного освітлення, КНС.</t>
  </si>
  <si>
    <t>проведена заміна ламп накалювання на ЛЕД лампи та встановлення астрономічних таймерів</t>
  </si>
  <si>
    <t>відсутні вихідні дані в звязку з чим провести заходи не вважається за можливе</t>
  </si>
  <si>
    <t xml:space="preserve">проведено обслуговування щитів керування вуличним освітленням, встановлення астрономічних таймерів </t>
  </si>
  <si>
    <t xml:space="preserve">заміна натрієвих ламп на ЛЕД світильники </t>
  </si>
  <si>
    <t>заміна натрієвих ламп на ЛЕД світильники впровадження системи енергоефективності та енергозбереження</t>
  </si>
  <si>
    <t>встановлення астрономічних таймерів впровадження системи енергоефективності та енергозбереження</t>
  </si>
  <si>
    <t>встановлення астрономічних таймерів та заміна 18 натрієвих ламп на ЛЕД світильники впровадження системи енергоефективності та енергозбереження</t>
  </si>
  <si>
    <t>заміна ламп накалювання в кулькості 8 шт на ЛЕД світильники впровадження системи енергоефективності та енергозбереження</t>
  </si>
  <si>
    <t>заміна системи енерговключення на систему дистанційного управлінням освітлення</t>
  </si>
  <si>
    <t>Заміна ламп накалювання в кулькості 28 шт на ЛЕД світильники впровадження системи енергоефективності та енергозбереження</t>
  </si>
  <si>
    <t>Заміна ламп накалювання в кулькості 14 шт на ЛЕД світильники впровадження системи енергоефективності та енергозбереження</t>
  </si>
  <si>
    <t>Заміна ламп накалювання в кулькості 6 шт на ЛЕД світильники впровадження системи енергоефективності та енергозбереження</t>
  </si>
  <si>
    <t>Заміна ламп накалювання в кулькості 16 шт на ЛЕД світильники впровадження системи енергоефективності та енергозбереження</t>
  </si>
  <si>
    <t>Заміна ламп накалювання в кулькості 12 шт на ЛЕД світильники впровадження системи енергоефективності та енергозбереження</t>
  </si>
  <si>
    <t>Заміна ламп накалювання в кулькості 9 шт на ЛЕД світильники впровадження системи енергоефективності та енергозбереження</t>
  </si>
  <si>
    <t>Заміна ламп накалювання в кулькості 7 шт на ЛЕД світильники впровадження системи енергоефективності та енергозбереження</t>
  </si>
  <si>
    <t>Заміна ламп накалювання в кулькості  19 шт на ЛЕД світильники впровадження системи енергоефективності та енергозбереження</t>
  </si>
  <si>
    <t>Заміна ламп накалювання в кулькості  15 шт на ЛЕД світильники впровадження системи енергоефективності та енергозбереження</t>
  </si>
  <si>
    <t>встановлення астрономічних таймерів, впровадження системи енегоефективності та енергозбереження</t>
  </si>
  <si>
    <t>Заміна ламп накалювання в кулькості  11 шт на ЛЕД світильники впровадження системи енергоефективності та енергозбереження</t>
  </si>
  <si>
    <t>Улаштування колодязя, монтаж водомірного вузла</t>
  </si>
  <si>
    <t>Улаштування каналізаційних колодязів-накопичувачів</t>
  </si>
  <si>
    <t>Встановлено дизель-генератор, підключено до системи живлення КНС</t>
  </si>
  <si>
    <t>Прокладено водопровід протяжністью 1101,5м. Змонтовано 26 колодяців в місцях абонентських врізок да під пожежні гідранти</t>
  </si>
  <si>
    <t>Прокладено водопровід протяжністью 908,3м. Змонтовано 23 колодяців в місцях абонентських врізок да під пожежні гідранти</t>
  </si>
  <si>
    <t>Оплачені кошти за виконані роботи в 2021р.</t>
  </si>
  <si>
    <t>Виконуються проектні роботи</t>
  </si>
  <si>
    <t>роботи не виконуються</t>
  </si>
  <si>
    <t>Змонтовано котел THERM DUO 50 потужністю 49 кВт</t>
  </si>
  <si>
    <t>Змонтовано циркуляційний насос</t>
  </si>
  <si>
    <t>Розбирання асфальтобетонних покриттів.
Розробка грунту. 
Влаштування гідроізоляції.
Влаштування вимощення.
Планування площ ручним способом, група
ґрунту 2</t>
  </si>
  <si>
    <t>Виконані проектні роботи</t>
  </si>
  <si>
    <t>кабель  -545,9 метрів, установлення 25 світильників</t>
  </si>
  <si>
    <t>кабель  -1236 метрів, установлення 22 світильників</t>
  </si>
  <si>
    <t>кабель  -772,5 метрів, установлення 13 світильників</t>
  </si>
  <si>
    <t>кабель  -535,6 метрів, установлення 16 світильників</t>
  </si>
  <si>
    <t>кабель  -206  метрів, установлення 6 світильників</t>
  </si>
  <si>
    <t>кабель  -159,6 метрів, установлення 7 світильників</t>
  </si>
  <si>
    <t>кабель  -587,1 метрів, установлення 18 світильників</t>
  </si>
  <si>
    <t>кабель  -1236  метрів, установлення 23 світильників</t>
  </si>
  <si>
    <t>кабель  -772,5 метрів, установлення 17 світильників</t>
  </si>
  <si>
    <t>кабель  -257,5 метрів, установлення 11 світильників</t>
  </si>
  <si>
    <t xml:space="preserve">кабель  -587,1 метрів, установлення 19 світильників </t>
  </si>
  <si>
    <t>кабель  -638,6 метрів, установлення 20 світильників</t>
  </si>
  <si>
    <t xml:space="preserve">проведені роботи по заміні 2 - х лічильників, яких вийшов термін експлуатації </t>
  </si>
  <si>
    <t xml:space="preserve"> проведено тендерні процедури в грудні 2023 року</t>
  </si>
  <si>
    <t>обєкти будуть завершені у 2024 році</t>
  </si>
  <si>
    <t>обєкти пройшли часткове погодження в Одеській обласні військовій адміністрації, із запізненням оголошувались тендерні процедури, обєкти частково перенесені на 2024 рік</t>
  </si>
  <si>
    <t xml:space="preserve"> проведено тендерні процедури в грудні 2023 року, укладено угоду, роботи розпочато у січні 2024 року</t>
  </si>
  <si>
    <t>субвенція- відмова одержувача</t>
  </si>
  <si>
    <t>Улаштування основи з щебнево-пісчаної суміші С7 товщиною 0,17м. Улаштування покриття з АСГ.Др.Щ.Б.НП.І.БНД 50/70 товщиною 0,06м</t>
  </si>
  <si>
    <r>
      <t>Улаштування асфальто-бетонного покриття, товщ. 6см - 3810,1м</t>
    </r>
    <r>
      <rPr>
        <sz val="8"/>
        <color theme="1"/>
        <rFont val="Calibri"/>
        <family val="2"/>
        <charset val="204"/>
      </rPr>
      <t xml:space="preserve">² </t>
    </r>
    <r>
      <rPr>
        <sz val="8"/>
        <color theme="1"/>
        <rFont val="Times New Roman"/>
        <family val="1"/>
        <charset val="204"/>
      </rPr>
      <t>Укладання бетонної плитки  6см - 399,36м². Укріплення узбіч із ЩПС - 967 м². тактильна плитка - 15,8 м². Установка бортового каменя - 609,7 м.п. Встановлення перильного огородження - 26м.п.</t>
    </r>
  </si>
  <si>
    <t>відбулось коригування проекту після уточнення тех.умов</t>
  </si>
  <si>
    <t>кошти виділені у грудні 2023 роки що унеможливило проведення процедури закупівлі</t>
  </si>
  <si>
    <t>Начальник відділу ЖКГ</t>
  </si>
  <si>
    <t>Ганна КАРАБАДЖАК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</si>
</sst>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3" fontId="3" fillId="0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5" fillId="2" borderId="1" xfId="0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5" fontId="5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12" fillId="0" borderId="0" xfId="0" applyFont="1"/>
    <xf numFmtId="0" fontId="8" fillId="0" borderId="0" xfId="0" applyFont="1" applyAlignment="1">
      <alignment horizontal="justify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/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Звичайний 4" xfId="2"/>
    <cellStyle name="Обычный" xfId="0" builtinId="0"/>
    <cellStyle name="Финансовый" xfId="1" builtin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workbookViewId="0">
      <selection activeCell="I169" sqref="I169"/>
    </sheetView>
  </sheetViews>
  <sheetFormatPr defaultColWidth="9.140625" defaultRowHeight="11.25" x14ac:dyDescent="0.2"/>
  <cols>
    <col min="1" max="1" width="5.7109375" style="13" customWidth="1"/>
    <col min="2" max="2" width="19.7109375" style="13" customWidth="1"/>
    <col min="3" max="3" width="35.42578125" style="13" customWidth="1"/>
    <col min="4" max="4" width="6.42578125" style="13" customWidth="1"/>
    <col min="5" max="5" width="10.140625" style="13" customWidth="1"/>
    <col min="6" max="6" width="6.28515625" style="13" customWidth="1"/>
    <col min="7" max="7" width="6.7109375" style="29" customWidth="1"/>
    <col min="8" max="8" width="4.42578125" style="29" customWidth="1"/>
    <col min="9" max="9" width="34.5703125" style="13" customWidth="1"/>
    <col min="10" max="16384" width="9.140625" style="13"/>
  </cols>
  <sheetData>
    <row r="1" spans="1:9" s="36" customFormat="1" x14ac:dyDescent="0.25">
      <c r="A1" s="64" t="s">
        <v>15</v>
      </c>
      <c r="B1" s="64"/>
      <c r="C1" s="64"/>
      <c r="D1" s="64"/>
      <c r="E1" s="64"/>
      <c r="F1" s="64"/>
      <c r="G1" s="64"/>
      <c r="H1" s="64"/>
      <c r="I1" s="64"/>
    </row>
    <row r="2" spans="1:9" s="36" customFormat="1" x14ac:dyDescent="0.25">
      <c r="A2" s="65" t="s">
        <v>160</v>
      </c>
      <c r="B2" s="65"/>
      <c r="C2" s="65"/>
      <c r="D2" s="65"/>
      <c r="E2" s="65"/>
      <c r="F2" s="65"/>
      <c r="G2" s="65"/>
      <c r="H2" s="65"/>
      <c r="I2" s="65"/>
    </row>
    <row r="3" spans="1:9" s="36" customFormat="1" x14ac:dyDescent="0.25">
      <c r="A3" s="66" t="s">
        <v>7</v>
      </c>
      <c r="B3" s="66"/>
      <c r="C3" s="66"/>
      <c r="D3" s="66"/>
      <c r="E3" s="66"/>
      <c r="F3" s="66"/>
      <c r="G3" s="66"/>
      <c r="H3" s="66"/>
      <c r="I3" s="66"/>
    </row>
    <row r="4" spans="1:9" s="36" customFormat="1" x14ac:dyDescent="0.25">
      <c r="A4" s="57" t="s">
        <v>135</v>
      </c>
      <c r="B4" s="57"/>
      <c r="C4" s="57"/>
      <c r="D4" s="57"/>
      <c r="E4" s="57"/>
      <c r="F4" s="57"/>
      <c r="G4" s="57"/>
      <c r="H4" s="57"/>
      <c r="I4" s="57"/>
    </row>
    <row r="5" spans="1:9" s="36" customFormat="1" x14ac:dyDescent="0.25">
      <c r="A5" s="57" t="s">
        <v>136</v>
      </c>
      <c r="B5" s="57"/>
      <c r="C5" s="57"/>
      <c r="D5" s="57"/>
      <c r="E5" s="57"/>
      <c r="F5" s="57"/>
      <c r="G5" s="57"/>
      <c r="H5" s="57"/>
      <c r="I5" s="57"/>
    </row>
    <row r="6" spans="1:9" s="36" customFormat="1" x14ac:dyDescent="0.25">
      <c r="A6" s="57"/>
      <c r="B6" s="57"/>
      <c r="C6" s="57"/>
      <c r="D6" s="57"/>
      <c r="E6" s="57"/>
      <c r="F6" s="57"/>
      <c r="G6" s="57"/>
      <c r="H6" s="57"/>
      <c r="I6" s="57"/>
    </row>
    <row r="7" spans="1:9" s="36" customFormat="1" x14ac:dyDescent="0.25">
      <c r="A7" s="57" t="s">
        <v>137</v>
      </c>
      <c r="B7" s="57"/>
      <c r="C7" s="57"/>
      <c r="D7" s="57"/>
      <c r="E7" s="57"/>
      <c r="F7" s="57"/>
      <c r="G7" s="57"/>
      <c r="H7" s="57"/>
      <c r="I7" s="57"/>
    </row>
    <row r="8" spans="1:9" s="36" customFormat="1" x14ac:dyDescent="0.25">
      <c r="A8" s="57"/>
      <c r="B8" s="57"/>
      <c r="C8" s="57"/>
      <c r="D8" s="57"/>
      <c r="E8" s="57"/>
      <c r="F8" s="8"/>
      <c r="G8" s="9"/>
    </row>
    <row r="9" spans="1:9" s="36" customFormat="1" x14ac:dyDescent="0.25">
      <c r="A9" s="61" t="s">
        <v>8</v>
      </c>
      <c r="B9" s="61"/>
      <c r="C9" s="61"/>
      <c r="D9" s="10"/>
      <c r="E9" s="10"/>
      <c r="F9" s="8"/>
      <c r="G9" s="9"/>
      <c r="I9" s="36" t="s">
        <v>170</v>
      </c>
    </row>
    <row r="10" spans="1:9" s="36" customFormat="1" ht="101.25" x14ac:dyDescent="0.25">
      <c r="A10" s="37" t="s">
        <v>0</v>
      </c>
      <c r="B10" s="37" t="s">
        <v>1</v>
      </c>
      <c r="C10" s="37" t="s">
        <v>2</v>
      </c>
      <c r="D10" s="37" t="s">
        <v>3</v>
      </c>
      <c r="E10" s="37" t="s">
        <v>4</v>
      </c>
      <c r="F10" s="7" t="s">
        <v>5</v>
      </c>
      <c r="G10" s="11" t="s">
        <v>130</v>
      </c>
      <c r="H10" s="37" t="s">
        <v>6</v>
      </c>
      <c r="I10" s="37" t="s">
        <v>169</v>
      </c>
    </row>
    <row r="11" spans="1:9" ht="56.25" x14ac:dyDescent="0.2">
      <c r="A11" s="63"/>
      <c r="B11" s="62" t="s">
        <v>157</v>
      </c>
      <c r="C11" s="2" t="s">
        <v>16</v>
      </c>
      <c r="D11" s="35">
        <v>2023</v>
      </c>
      <c r="E11" s="12" t="s">
        <v>140</v>
      </c>
      <c r="F11" s="12">
        <v>1877.95</v>
      </c>
      <c r="G11" s="25">
        <v>1847.6383000000001</v>
      </c>
      <c r="H11" s="26">
        <f>G11/F11*100</f>
        <v>98.385915492957736</v>
      </c>
      <c r="I11" s="23" t="s">
        <v>171</v>
      </c>
    </row>
    <row r="12" spans="1:9" ht="56.25" x14ac:dyDescent="0.2">
      <c r="A12" s="63"/>
      <c r="B12" s="62"/>
      <c r="C12" s="2" t="s">
        <v>138</v>
      </c>
      <c r="D12" s="35">
        <v>2023</v>
      </c>
      <c r="E12" s="12" t="s">
        <v>140</v>
      </c>
      <c r="F12" s="30">
        <v>171.80199999999999</v>
      </c>
      <c r="G12" s="30">
        <v>171.80199999999999</v>
      </c>
      <c r="H12" s="26">
        <f t="shared" ref="H12:H56" si="0">G12/F12*100</f>
        <v>100</v>
      </c>
      <c r="I12" s="23" t="s">
        <v>172</v>
      </c>
    </row>
    <row r="13" spans="1:9" ht="56.25" x14ac:dyDescent="0.2">
      <c r="A13" s="63"/>
      <c r="B13" s="62"/>
      <c r="C13" s="2" t="s">
        <v>139</v>
      </c>
      <c r="D13" s="35">
        <v>2023</v>
      </c>
      <c r="E13" s="12" t="s">
        <v>140</v>
      </c>
      <c r="F13" s="12">
        <v>99</v>
      </c>
      <c r="G13" s="12">
        <v>99</v>
      </c>
      <c r="H13" s="26">
        <f t="shared" si="0"/>
        <v>100</v>
      </c>
      <c r="I13" s="16" t="s">
        <v>173</v>
      </c>
    </row>
    <row r="14" spans="1:9" ht="67.5" x14ac:dyDescent="0.2">
      <c r="A14" s="63"/>
      <c r="B14" s="62"/>
      <c r="C14" s="2" t="s">
        <v>17</v>
      </c>
      <c r="D14" s="35">
        <v>2023</v>
      </c>
      <c r="E14" s="12" t="s">
        <v>140</v>
      </c>
      <c r="F14" s="12">
        <v>1929.7</v>
      </c>
      <c r="G14" s="26">
        <v>1897.3119999999999</v>
      </c>
      <c r="H14" s="26">
        <f t="shared" si="0"/>
        <v>98.321604394465453</v>
      </c>
      <c r="I14" s="23" t="s">
        <v>174</v>
      </c>
    </row>
    <row r="15" spans="1:9" ht="56.25" x14ac:dyDescent="0.2">
      <c r="A15" s="63"/>
      <c r="B15" s="62"/>
      <c r="C15" s="2" t="s">
        <v>91</v>
      </c>
      <c r="D15" s="35">
        <v>2023</v>
      </c>
      <c r="E15" s="12" t="s">
        <v>98</v>
      </c>
      <c r="F15" s="14">
        <v>334</v>
      </c>
      <c r="G15" s="26">
        <v>333.34500000000003</v>
      </c>
      <c r="H15" s="26">
        <f t="shared" si="0"/>
        <v>99.803892215568865</v>
      </c>
      <c r="I15" s="38" t="s">
        <v>228</v>
      </c>
    </row>
    <row r="16" spans="1:9" ht="56.25" x14ac:dyDescent="0.2">
      <c r="A16" s="63"/>
      <c r="B16" s="62"/>
      <c r="C16" s="2" t="s">
        <v>92</v>
      </c>
      <c r="D16" s="35">
        <v>2023</v>
      </c>
      <c r="E16" s="12" t="s">
        <v>98</v>
      </c>
      <c r="F16" s="14">
        <v>329</v>
      </c>
      <c r="G16" s="25">
        <v>328.44</v>
      </c>
      <c r="H16" s="26">
        <f t="shared" si="0"/>
        <v>99.829787234042556</v>
      </c>
      <c r="I16" s="38" t="s">
        <v>228</v>
      </c>
    </row>
    <row r="17" spans="1:9" ht="56.25" x14ac:dyDescent="0.2">
      <c r="A17" s="63"/>
      <c r="B17" s="62"/>
      <c r="C17" s="2" t="s">
        <v>93</v>
      </c>
      <c r="D17" s="35">
        <v>2023</v>
      </c>
      <c r="E17" s="12" t="s">
        <v>98</v>
      </c>
      <c r="F17" s="14">
        <v>6216</v>
      </c>
      <c r="G17" s="26">
        <v>1078.604</v>
      </c>
      <c r="H17" s="26">
        <f t="shared" si="0"/>
        <v>17.352059202059202</v>
      </c>
      <c r="I17" s="38" t="s">
        <v>229</v>
      </c>
    </row>
    <row r="18" spans="1:9" ht="56.25" x14ac:dyDescent="0.2">
      <c r="A18" s="63"/>
      <c r="B18" s="62"/>
      <c r="C18" s="2" t="s">
        <v>94</v>
      </c>
      <c r="D18" s="35">
        <v>2023</v>
      </c>
      <c r="E18" s="12" t="s">
        <v>98</v>
      </c>
      <c r="F18" s="12">
        <v>63.6</v>
      </c>
      <c r="G18" s="26">
        <v>63</v>
      </c>
      <c r="H18" s="26">
        <f t="shared" si="0"/>
        <v>99.056603773584911</v>
      </c>
      <c r="I18" s="39" t="s">
        <v>230</v>
      </c>
    </row>
    <row r="19" spans="1:9" ht="56.25" x14ac:dyDescent="0.2">
      <c r="A19" s="63"/>
      <c r="B19" s="62"/>
      <c r="C19" s="2" t="s">
        <v>95</v>
      </c>
      <c r="D19" s="35">
        <v>2023</v>
      </c>
      <c r="E19" s="12" t="s">
        <v>98</v>
      </c>
      <c r="F19" s="12">
        <v>3615.1080000000002</v>
      </c>
      <c r="G19" s="26">
        <v>3575.9479999999999</v>
      </c>
      <c r="H19" s="26">
        <f t="shared" si="0"/>
        <v>98.916768185072186</v>
      </c>
      <c r="I19" s="39" t="s">
        <v>231</v>
      </c>
    </row>
    <row r="20" spans="1:9" ht="56.25" x14ac:dyDescent="0.2">
      <c r="A20" s="63"/>
      <c r="B20" s="62"/>
      <c r="C20" s="1" t="s">
        <v>35</v>
      </c>
      <c r="D20" s="35">
        <v>2023</v>
      </c>
      <c r="E20" s="12" t="s">
        <v>141</v>
      </c>
      <c r="F20" s="12">
        <v>1306.377</v>
      </c>
      <c r="G20" s="7">
        <v>1299.2</v>
      </c>
      <c r="H20" s="26">
        <f t="shared" si="0"/>
        <v>99.450618006900001</v>
      </c>
      <c r="I20" s="23" t="s">
        <v>175</v>
      </c>
    </row>
    <row r="21" spans="1:9" ht="67.5" x14ac:dyDescent="0.2">
      <c r="A21" s="63"/>
      <c r="B21" s="62"/>
      <c r="C21" s="2" t="s">
        <v>96</v>
      </c>
      <c r="D21" s="35">
        <v>2023</v>
      </c>
      <c r="E21" s="12" t="s">
        <v>98</v>
      </c>
      <c r="F21" s="12">
        <v>2959.3440000000001</v>
      </c>
      <c r="G21" s="34">
        <v>2948.3449999999998</v>
      </c>
      <c r="H21" s="26">
        <f t="shared" si="0"/>
        <v>99.628329792007946</v>
      </c>
      <c r="I21" s="39" t="s">
        <v>232</v>
      </c>
    </row>
    <row r="22" spans="1:9" ht="67.5" x14ac:dyDescent="0.2">
      <c r="A22" s="63"/>
      <c r="B22" s="62"/>
      <c r="C22" s="2" t="s">
        <v>97</v>
      </c>
      <c r="D22" s="35">
        <v>2023</v>
      </c>
      <c r="E22" s="12" t="s">
        <v>99</v>
      </c>
      <c r="F22" s="15">
        <v>337</v>
      </c>
      <c r="G22" s="34">
        <v>336.464</v>
      </c>
      <c r="H22" s="26">
        <f t="shared" si="0"/>
        <v>99.840949554896142</v>
      </c>
      <c r="I22" s="38" t="s">
        <v>228</v>
      </c>
    </row>
    <row r="23" spans="1:9" ht="78.75" x14ac:dyDescent="0.2">
      <c r="A23" s="63"/>
      <c r="B23" s="62"/>
      <c r="C23" s="6" t="s">
        <v>128</v>
      </c>
      <c r="D23" s="35">
        <v>2023</v>
      </c>
      <c r="E23" s="12" t="s">
        <v>129</v>
      </c>
      <c r="F23" s="15">
        <v>1000</v>
      </c>
      <c r="G23" s="35">
        <v>650</v>
      </c>
      <c r="H23" s="26">
        <f t="shared" si="0"/>
        <v>65</v>
      </c>
      <c r="I23" s="23" t="s">
        <v>176</v>
      </c>
    </row>
    <row r="24" spans="1:9" x14ac:dyDescent="0.2">
      <c r="A24" s="18"/>
      <c r="B24" s="18"/>
      <c r="C24" s="18"/>
      <c r="D24" s="18"/>
      <c r="E24" s="18"/>
      <c r="F24" s="41">
        <f>SUM(F11:F23)</f>
        <v>20238.881000000001</v>
      </c>
      <c r="G24" s="41">
        <f>SUM(G11:G23)</f>
        <v>14629.0983</v>
      </c>
      <c r="H24" s="27"/>
      <c r="I24" s="32"/>
    </row>
    <row r="25" spans="1:9" ht="225" x14ac:dyDescent="0.2">
      <c r="A25" s="63"/>
      <c r="B25" s="62" t="s">
        <v>150</v>
      </c>
      <c r="C25" s="2" t="s">
        <v>142</v>
      </c>
      <c r="D25" s="35">
        <v>2023</v>
      </c>
      <c r="E25" s="12" t="s">
        <v>141</v>
      </c>
      <c r="F25" s="12">
        <v>54</v>
      </c>
      <c r="G25" s="12">
        <v>54</v>
      </c>
      <c r="H25" s="26">
        <f t="shared" si="0"/>
        <v>100</v>
      </c>
      <c r="I25" s="23" t="s">
        <v>158</v>
      </c>
    </row>
    <row r="26" spans="1:9" ht="67.5" x14ac:dyDescent="0.2">
      <c r="A26" s="63"/>
      <c r="B26" s="62"/>
      <c r="C26" s="1" t="s">
        <v>143</v>
      </c>
      <c r="D26" s="35">
        <v>2023</v>
      </c>
      <c r="E26" s="12" t="s">
        <v>141</v>
      </c>
      <c r="F26" s="12">
        <v>800</v>
      </c>
      <c r="G26" s="25">
        <v>798.8</v>
      </c>
      <c r="H26" s="26">
        <f t="shared" si="0"/>
        <v>99.85</v>
      </c>
      <c r="I26" s="23" t="s">
        <v>177</v>
      </c>
    </row>
    <row r="27" spans="1:9" ht="123.75" x14ac:dyDescent="0.2">
      <c r="A27" s="63"/>
      <c r="B27" s="62"/>
      <c r="C27" s="2" t="s">
        <v>145</v>
      </c>
      <c r="D27" s="35">
        <v>2023</v>
      </c>
      <c r="E27" s="12" t="s">
        <v>146</v>
      </c>
      <c r="F27" s="12">
        <v>2000</v>
      </c>
      <c r="G27" s="25">
        <v>1978</v>
      </c>
      <c r="H27" s="26">
        <f t="shared" si="0"/>
        <v>98.9</v>
      </c>
      <c r="I27" s="23" t="s">
        <v>178</v>
      </c>
    </row>
    <row r="28" spans="1:9" ht="123.75" x14ac:dyDescent="0.2">
      <c r="A28" s="63"/>
      <c r="B28" s="62"/>
      <c r="C28" s="2" t="s">
        <v>25</v>
      </c>
      <c r="D28" s="35">
        <v>2023</v>
      </c>
      <c r="E28" s="12" t="s">
        <v>146</v>
      </c>
      <c r="F28" s="12">
        <v>2900</v>
      </c>
      <c r="G28" s="25">
        <v>2897</v>
      </c>
      <c r="H28" s="26">
        <f t="shared" si="0"/>
        <v>99.896551724137922</v>
      </c>
      <c r="I28" s="23" t="s">
        <v>179</v>
      </c>
    </row>
    <row r="29" spans="1:9" ht="67.5" x14ac:dyDescent="0.2">
      <c r="A29" s="63"/>
      <c r="B29" s="62"/>
      <c r="C29" s="4" t="s">
        <v>26</v>
      </c>
      <c r="D29" s="35">
        <v>2023</v>
      </c>
      <c r="E29" s="12" t="s">
        <v>146</v>
      </c>
      <c r="F29" s="12">
        <v>40</v>
      </c>
      <c r="G29" s="35">
        <v>39</v>
      </c>
      <c r="H29" s="26">
        <f t="shared" si="0"/>
        <v>97.5</v>
      </c>
      <c r="I29" s="23" t="s">
        <v>180</v>
      </c>
    </row>
    <row r="30" spans="1:9" ht="112.5" x14ac:dyDescent="0.2">
      <c r="A30" s="63"/>
      <c r="B30" s="62"/>
      <c r="C30" s="2" t="s">
        <v>27</v>
      </c>
      <c r="D30" s="35">
        <v>2023</v>
      </c>
      <c r="E30" s="12" t="s">
        <v>146</v>
      </c>
      <c r="F30" s="12">
        <v>1327.46</v>
      </c>
      <c r="G30" s="11">
        <v>1283.7860000000001</v>
      </c>
      <c r="H30" s="26">
        <f t="shared" si="0"/>
        <v>96.709957362180404</v>
      </c>
      <c r="I30" s="23" t="s">
        <v>181</v>
      </c>
    </row>
    <row r="31" spans="1:9" ht="135" x14ac:dyDescent="0.2">
      <c r="A31" s="63"/>
      <c r="B31" s="62"/>
      <c r="C31" s="1" t="s">
        <v>132</v>
      </c>
      <c r="D31" s="35">
        <v>2023</v>
      </c>
      <c r="E31" s="12" t="s">
        <v>146</v>
      </c>
      <c r="F31" s="12">
        <v>1500</v>
      </c>
      <c r="G31" s="11">
        <v>1499</v>
      </c>
      <c r="H31" s="26">
        <f t="shared" si="0"/>
        <v>99.933333333333323</v>
      </c>
      <c r="I31" s="23" t="s">
        <v>182</v>
      </c>
    </row>
    <row r="32" spans="1:9" ht="67.5" x14ac:dyDescent="0.2">
      <c r="A32" s="63"/>
      <c r="B32" s="62"/>
      <c r="C32" s="2" t="s">
        <v>28</v>
      </c>
      <c r="D32" s="35">
        <v>2023</v>
      </c>
      <c r="E32" s="12" t="s">
        <v>141</v>
      </c>
      <c r="F32" s="12">
        <v>1500</v>
      </c>
      <c r="G32" s="11">
        <v>1476.9480000000001</v>
      </c>
      <c r="H32" s="26">
        <f t="shared" si="0"/>
        <v>98.463200000000001</v>
      </c>
      <c r="I32" s="23" t="s">
        <v>183</v>
      </c>
    </row>
    <row r="33" spans="1:9" ht="45" x14ac:dyDescent="0.2">
      <c r="A33" s="63"/>
      <c r="B33" s="62"/>
      <c r="C33" s="2" t="s">
        <v>22</v>
      </c>
      <c r="D33" s="35">
        <v>2023</v>
      </c>
      <c r="E33" s="12" t="s">
        <v>147</v>
      </c>
      <c r="F33" s="12">
        <v>480</v>
      </c>
      <c r="G33" s="35">
        <v>480</v>
      </c>
      <c r="H33" s="26">
        <f t="shared" si="0"/>
        <v>100</v>
      </c>
      <c r="I33" s="23" t="s">
        <v>184</v>
      </c>
    </row>
    <row r="34" spans="1:9" ht="45" x14ac:dyDescent="0.2">
      <c r="A34" s="63"/>
      <c r="B34" s="62"/>
      <c r="C34" s="2" t="s">
        <v>23</v>
      </c>
      <c r="D34" s="35">
        <v>2023</v>
      </c>
      <c r="E34" s="12" t="s">
        <v>147</v>
      </c>
      <c r="F34" s="12">
        <v>320</v>
      </c>
      <c r="G34" s="35">
        <v>320</v>
      </c>
      <c r="H34" s="26">
        <f t="shared" si="0"/>
        <v>100</v>
      </c>
      <c r="I34" s="23" t="s">
        <v>185</v>
      </c>
    </row>
    <row r="35" spans="1:9" ht="78.75" x14ac:dyDescent="0.2">
      <c r="A35" s="63"/>
      <c r="B35" s="62"/>
      <c r="C35" s="2" t="s">
        <v>100</v>
      </c>
      <c r="D35" s="35">
        <v>2023</v>
      </c>
      <c r="E35" s="12" t="s">
        <v>98</v>
      </c>
      <c r="F35" s="12">
        <v>557.28899999999999</v>
      </c>
      <c r="G35" s="35">
        <v>557.28</v>
      </c>
      <c r="H35" s="26">
        <f t="shared" si="0"/>
        <v>99.998385039001306</v>
      </c>
      <c r="I35" s="38" t="s">
        <v>233</v>
      </c>
    </row>
    <row r="36" spans="1:9" ht="67.5" x14ac:dyDescent="0.2">
      <c r="A36" s="63"/>
      <c r="B36" s="62"/>
      <c r="C36" s="2" t="s">
        <v>144</v>
      </c>
      <c r="D36" s="35">
        <v>2023</v>
      </c>
      <c r="E36" s="12" t="s">
        <v>146</v>
      </c>
      <c r="F36" s="12">
        <v>148.5</v>
      </c>
      <c r="G36" s="35">
        <v>148.5</v>
      </c>
      <c r="H36" s="26">
        <f t="shared" si="0"/>
        <v>100</v>
      </c>
      <c r="I36" s="23" t="s">
        <v>186</v>
      </c>
    </row>
    <row r="37" spans="1:9" ht="78.75" x14ac:dyDescent="0.2">
      <c r="A37" s="63"/>
      <c r="B37" s="62"/>
      <c r="C37" s="2" t="s">
        <v>101</v>
      </c>
      <c r="D37" s="35">
        <v>2023</v>
      </c>
      <c r="E37" s="12" t="s">
        <v>98</v>
      </c>
      <c r="F37" s="45">
        <v>7072.7110000000002</v>
      </c>
      <c r="G37" s="26">
        <v>6853.3950000000004</v>
      </c>
      <c r="H37" s="26">
        <f t="shared" si="0"/>
        <v>96.899123970992179</v>
      </c>
      <c r="I37" s="39" t="s">
        <v>259</v>
      </c>
    </row>
    <row r="38" spans="1:9" ht="56.25" x14ac:dyDescent="0.2">
      <c r="A38" s="63"/>
      <c r="B38" s="62"/>
      <c r="C38" s="1" t="s">
        <v>102</v>
      </c>
      <c r="D38" s="35">
        <v>2023</v>
      </c>
      <c r="E38" s="12" t="s">
        <v>98</v>
      </c>
      <c r="F38" s="12">
        <v>2850</v>
      </c>
      <c r="G38" s="35">
        <v>98.4</v>
      </c>
      <c r="H38" s="26">
        <f t="shared" si="0"/>
        <v>3.4526315789473685</v>
      </c>
      <c r="I38" s="39" t="s">
        <v>258</v>
      </c>
    </row>
    <row r="39" spans="1:9" ht="56.25" x14ac:dyDescent="0.2">
      <c r="A39" s="63"/>
      <c r="B39" s="62"/>
      <c r="C39" s="1" t="s">
        <v>103</v>
      </c>
      <c r="D39" s="35">
        <v>2023</v>
      </c>
      <c r="E39" s="12" t="s">
        <v>98</v>
      </c>
      <c r="F39" s="12">
        <v>150</v>
      </c>
      <c r="G39" s="35">
        <v>137</v>
      </c>
      <c r="H39" s="26">
        <f t="shared" si="0"/>
        <v>91.333333333333329</v>
      </c>
      <c r="I39" s="38" t="s">
        <v>234</v>
      </c>
    </row>
    <row r="40" spans="1:9" ht="56.25" x14ac:dyDescent="0.2">
      <c r="A40" s="63"/>
      <c r="B40" s="62"/>
      <c r="C40" s="1" t="s">
        <v>104</v>
      </c>
      <c r="D40" s="35">
        <v>2023</v>
      </c>
      <c r="E40" s="12" t="s">
        <v>148</v>
      </c>
      <c r="F40" s="12">
        <v>68.751000000000005</v>
      </c>
      <c r="G40" s="35">
        <v>68.75</v>
      </c>
      <c r="H40" s="26">
        <f t="shared" si="0"/>
        <v>99.998545475702159</v>
      </c>
      <c r="I40" s="38" t="s">
        <v>234</v>
      </c>
    </row>
    <row r="41" spans="1:9" ht="56.25" x14ac:dyDescent="0.2">
      <c r="A41" s="63"/>
      <c r="B41" s="62"/>
      <c r="C41" s="1" t="s">
        <v>105</v>
      </c>
      <c r="D41" s="35">
        <v>2023</v>
      </c>
      <c r="E41" s="12" t="s">
        <v>98</v>
      </c>
      <c r="F41" s="12">
        <v>90.603999999999999</v>
      </c>
      <c r="G41" s="35">
        <v>90.603999999999999</v>
      </c>
      <c r="H41" s="26">
        <f t="shared" si="0"/>
        <v>100</v>
      </c>
      <c r="I41" s="38" t="s">
        <v>234</v>
      </c>
    </row>
    <row r="42" spans="1:9" ht="67.5" x14ac:dyDescent="0.2">
      <c r="A42" s="63"/>
      <c r="B42" s="62"/>
      <c r="C42" s="1" t="s">
        <v>106</v>
      </c>
      <c r="D42" s="35">
        <v>2023</v>
      </c>
      <c r="E42" s="12" t="s">
        <v>148</v>
      </c>
      <c r="F42" s="12">
        <v>80</v>
      </c>
      <c r="G42" s="35">
        <v>0</v>
      </c>
      <c r="H42" s="26">
        <f t="shared" si="0"/>
        <v>0</v>
      </c>
      <c r="I42" s="38" t="s">
        <v>235</v>
      </c>
    </row>
    <row r="43" spans="1:9" ht="56.25" x14ac:dyDescent="0.2">
      <c r="A43" s="63"/>
      <c r="B43" s="62"/>
      <c r="C43" s="2" t="s">
        <v>29</v>
      </c>
      <c r="D43" s="35">
        <v>2023</v>
      </c>
      <c r="E43" s="12" t="s">
        <v>146</v>
      </c>
      <c r="F43" s="12">
        <v>1570</v>
      </c>
      <c r="G43" s="35">
        <v>1470.6</v>
      </c>
      <c r="H43" s="26">
        <f t="shared" si="0"/>
        <v>93.668789808917197</v>
      </c>
      <c r="I43" s="23" t="s">
        <v>187</v>
      </c>
    </row>
    <row r="44" spans="1:9" ht="67.5" x14ac:dyDescent="0.2">
      <c r="A44" s="63"/>
      <c r="B44" s="62"/>
      <c r="C44" s="2" t="s">
        <v>36</v>
      </c>
      <c r="D44" s="35">
        <v>2023</v>
      </c>
      <c r="E44" s="12" t="s">
        <v>140</v>
      </c>
      <c r="F44" s="12">
        <v>1300</v>
      </c>
      <c r="G44" s="35">
        <v>0</v>
      </c>
      <c r="H44" s="26">
        <f t="shared" si="0"/>
        <v>0</v>
      </c>
      <c r="I44" s="23" t="s">
        <v>188</v>
      </c>
    </row>
    <row r="45" spans="1:9" ht="45" x14ac:dyDescent="0.2">
      <c r="A45" s="63"/>
      <c r="B45" s="62"/>
      <c r="C45" s="3" t="s">
        <v>107</v>
      </c>
      <c r="D45" s="35">
        <v>2023</v>
      </c>
      <c r="E45" s="12" t="s">
        <v>98</v>
      </c>
      <c r="F45" s="12">
        <v>207.51599999999999</v>
      </c>
      <c r="G45" s="35">
        <v>0</v>
      </c>
      <c r="H45" s="26">
        <f t="shared" si="0"/>
        <v>0</v>
      </c>
      <c r="I45" s="38" t="s">
        <v>234</v>
      </c>
    </row>
    <row r="46" spans="1:9" ht="135" x14ac:dyDescent="0.2">
      <c r="A46" s="63"/>
      <c r="B46" s="62"/>
      <c r="C46" s="3" t="s">
        <v>37</v>
      </c>
      <c r="D46" s="35">
        <v>2023</v>
      </c>
      <c r="E46" s="12" t="s">
        <v>146</v>
      </c>
      <c r="F46" s="12">
        <v>4132.3050000000003</v>
      </c>
      <c r="G46" s="11">
        <v>4123.3050000000003</v>
      </c>
      <c r="H46" s="26">
        <f t="shared" si="0"/>
        <v>99.78220387894892</v>
      </c>
      <c r="I46" s="23" t="s">
        <v>189</v>
      </c>
    </row>
    <row r="47" spans="1:9" ht="56.25" x14ac:dyDescent="0.2">
      <c r="A47" s="63"/>
      <c r="B47" s="62"/>
      <c r="C47" s="1" t="s">
        <v>38</v>
      </c>
      <c r="D47" s="35">
        <v>2023</v>
      </c>
      <c r="E47" s="12" t="s">
        <v>146</v>
      </c>
      <c r="F47" s="12">
        <v>345</v>
      </c>
      <c r="G47" s="35">
        <v>344.1</v>
      </c>
      <c r="H47" s="26">
        <f t="shared" si="0"/>
        <v>99.739130434782624</v>
      </c>
      <c r="I47" s="23" t="s">
        <v>190</v>
      </c>
    </row>
    <row r="48" spans="1:9" ht="56.25" x14ac:dyDescent="0.2">
      <c r="A48" s="63"/>
      <c r="B48" s="62"/>
      <c r="C48" s="2" t="s">
        <v>39</v>
      </c>
      <c r="D48" s="35">
        <v>2023</v>
      </c>
      <c r="E48" s="12" t="s">
        <v>146</v>
      </c>
      <c r="F48" s="12">
        <v>800</v>
      </c>
      <c r="G48" s="35">
        <v>789</v>
      </c>
      <c r="H48" s="26">
        <f t="shared" si="0"/>
        <v>98.625</v>
      </c>
      <c r="I48" s="23" t="s">
        <v>191</v>
      </c>
    </row>
    <row r="49" spans="1:9" ht="78.75" x14ac:dyDescent="0.2">
      <c r="A49" s="63"/>
      <c r="B49" s="62"/>
      <c r="C49" s="1" t="s">
        <v>40</v>
      </c>
      <c r="D49" s="35">
        <v>2023</v>
      </c>
      <c r="E49" s="12" t="s">
        <v>146</v>
      </c>
      <c r="F49" s="12">
        <v>1000</v>
      </c>
      <c r="G49" s="11">
        <v>984.72400000000005</v>
      </c>
      <c r="H49" s="26">
        <f t="shared" si="0"/>
        <v>98.472400000000007</v>
      </c>
      <c r="I49" s="23" t="s">
        <v>192</v>
      </c>
    </row>
    <row r="50" spans="1:9" ht="67.5" x14ac:dyDescent="0.2">
      <c r="A50" s="63"/>
      <c r="B50" s="62"/>
      <c r="C50" s="1" t="s">
        <v>41</v>
      </c>
      <c r="D50" s="35">
        <v>2023</v>
      </c>
      <c r="E50" s="12" t="s">
        <v>146</v>
      </c>
      <c r="F50" s="12">
        <v>800</v>
      </c>
      <c r="G50" s="11">
        <v>0</v>
      </c>
      <c r="H50" s="26">
        <f t="shared" si="0"/>
        <v>0</v>
      </c>
      <c r="I50" s="23" t="s">
        <v>193</v>
      </c>
    </row>
    <row r="51" spans="1:9" ht="135" x14ac:dyDescent="0.2">
      <c r="A51" s="63"/>
      <c r="B51" s="62"/>
      <c r="C51" s="2" t="s">
        <v>42</v>
      </c>
      <c r="D51" s="35">
        <v>2023</v>
      </c>
      <c r="E51" s="12" t="s">
        <v>146</v>
      </c>
      <c r="F51" s="12">
        <v>1000</v>
      </c>
      <c r="G51" s="35">
        <v>998</v>
      </c>
      <c r="H51" s="26">
        <f t="shared" si="0"/>
        <v>99.8</v>
      </c>
      <c r="I51" s="23" t="s">
        <v>194</v>
      </c>
    </row>
    <row r="52" spans="1:9" ht="56.25" x14ac:dyDescent="0.2">
      <c r="A52" s="63"/>
      <c r="B52" s="62"/>
      <c r="C52" s="2" t="s">
        <v>108</v>
      </c>
      <c r="D52" s="35">
        <v>2023</v>
      </c>
      <c r="E52" s="12" t="s">
        <v>98</v>
      </c>
      <c r="F52" s="12">
        <v>10</v>
      </c>
      <c r="G52" s="35">
        <v>0</v>
      </c>
      <c r="H52" s="26">
        <f t="shared" si="0"/>
        <v>0</v>
      </c>
      <c r="I52" s="38" t="s">
        <v>257</v>
      </c>
    </row>
    <row r="53" spans="1:9" ht="67.5" x14ac:dyDescent="0.2">
      <c r="A53" s="63"/>
      <c r="B53" s="62"/>
      <c r="C53" s="2" t="s">
        <v>43</v>
      </c>
      <c r="D53" s="35">
        <v>2023</v>
      </c>
      <c r="E53" s="12" t="s">
        <v>146</v>
      </c>
      <c r="F53" s="12">
        <v>50</v>
      </c>
      <c r="G53" s="35">
        <v>37.6</v>
      </c>
      <c r="H53" s="26">
        <f t="shared" si="0"/>
        <v>75.2</v>
      </c>
      <c r="I53" s="23" t="s">
        <v>195</v>
      </c>
    </row>
    <row r="54" spans="1:9" ht="67.5" x14ac:dyDescent="0.2">
      <c r="A54" s="63"/>
      <c r="B54" s="62"/>
      <c r="C54" s="2" t="s">
        <v>44</v>
      </c>
      <c r="D54" s="35">
        <v>2023</v>
      </c>
      <c r="E54" s="12" t="s">
        <v>146</v>
      </c>
      <c r="F54" s="30">
        <v>1499.999</v>
      </c>
      <c r="G54" s="35">
        <v>0</v>
      </c>
      <c r="H54" s="26">
        <f t="shared" si="0"/>
        <v>0</v>
      </c>
      <c r="I54" s="23" t="s">
        <v>196</v>
      </c>
    </row>
    <row r="55" spans="1:9" ht="45" x14ac:dyDescent="0.2">
      <c r="A55" s="63"/>
      <c r="B55" s="62"/>
      <c r="C55" s="2" t="s">
        <v>109</v>
      </c>
      <c r="D55" s="35">
        <v>2023</v>
      </c>
      <c r="E55" s="12" t="s">
        <v>98</v>
      </c>
      <c r="F55" s="30">
        <v>101.95</v>
      </c>
      <c r="G55" s="35">
        <v>0</v>
      </c>
      <c r="H55" s="26">
        <f t="shared" si="0"/>
        <v>0</v>
      </c>
      <c r="I55" s="38" t="s">
        <v>234</v>
      </c>
    </row>
    <row r="56" spans="1:9" ht="78.75" x14ac:dyDescent="0.2">
      <c r="A56" s="63"/>
      <c r="B56" s="62"/>
      <c r="C56" s="4" t="s">
        <v>21</v>
      </c>
      <c r="D56" s="35">
        <v>2023</v>
      </c>
      <c r="E56" s="12" t="s">
        <v>146</v>
      </c>
      <c r="F56" s="17">
        <v>500</v>
      </c>
      <c r="G56" s="35">
        <v>489</v>
      </c>
      <c r="H56" s="26">
        <f t="shared" si="0"/>
        <v>97.8</v>
      </c>
      <c r="I56" s="23" t="s">
        <v>197</v>
      </c>
    </row>
    <row r="57" spans="1:9" x14ac:dyDescent="0.2">
      <c r="A57" s="18"/>
      <c r="B57" s="18"/>
      <c r="C57" s="18"/>
      <c r="D57" s="18"/>
      <c r="E57" s="18"/>
      <c r="F57" s="41">
        <f>SUM(F25:F56)</f>
        <v>35256.084999999999</v>
      </c>
      <c r="G57" s="41">
        <f>SUM(G25:G56)</f>
        <v>28016.791999999998</v>
      </c>
      <c r="H57" s="27"/>
      <c r="I57" s="32"/>
    </row>
    <row r="58" spans="1:9" ht="56.25" x14ac:dyDescent="0.2">
      <c r="A58" s="63"/>
      <c r="B58" s="62" t="s">
        <v>134</v>
      </c>
      <c r="C58" s="2" t="s">
        <v>20</v>
      </c>
      <c r="D58" s="35">
        <v>2023</v>
      </c>
      <c r="E58" s="12" t="s">
        <v>146</v>
      </c>
      <c r="F58" s="12">
        <v>380</v>
      </c>
      <c r="G58" s="35">
        <v>380</v>
      </c>
      <c r="H58" s="35">
        <f>G58/F58*100</f>
        <v>100</v>
      </c>
      <c r="I58" s="23" t="s">
        <v>198</v>
      </c>
    </row>
    <row r="59" spans="1:9" ht="78.75" x14ac:dyDescent="0.2">
      <c r="A59" s="63"/>
      <c r="B59" s="62"/>
      <c r="C59" s="2" t="s">
        <v>110</v>
      </c>
      <c r="D59" s="35">
        <v>2023</v>
      </c>
      <c r="E59" s="12" t="s">
        <v>98</v>
      </c>
      <c r="F59" s="12">
        <v>100</v>
      </c>
      <c r="G59" s="35">
        <v>0</v>
      </c>
      <c r="H59" s="35">
        <f t="shared" ref="H59:H66" si="1">G59/F59*100</f>
        <v>0</v>
      </c>
      <c r="I59" s="38" t="s">
        <v>234</v>
      </c>
    </row>
    <row r="60" spans="1:9" ht="112.5" x14ac:dyDescent="0.2">
      <c r="A60" s="63"/>
      <c r="B60" s="62"/>
      <c r="C60" s="2" t="s">
        <v>149</v>
      </c>
      <c r="D60" s="35">
        <v>2023</v>
      </c>
      <c r="E60" s="12" t="s">
        <v>146</v>
      </c>
      <c r="F60" s="12">
        <v>170</v>
      </c>
      <c r="G60" s="35">
        <v>170</v>
      </c>
      <c r="H60" s="35">
        <f t="shared" si="1"/>
        <v>100</v>
      </c>
      <c r="I60" s="23" t="s">
        <v>199</v>
      </c>
    </row>
    <row r="61" spans="1:9" ht="112.5" x14ac:dyDescent="0.2">
      <c r="A61" s="63"/>
      <c r="B61" s="62"/>
      <c r="C61" s="1" t="s">
        <v>45</v>
      </c>
      <c r="D61" s="35">
        <v>2023</v>
      </c>
      <c r="E61" s="12" t="s">
        <v>146</v>
      </c>
      <c r="F61" s="12">
        <v>100</v>
      </c>
      <c r="G61" s="35">
        <v>49</v>
      </c>
      <c r="H61" s="35">
        <f t="shared" si="1"/>
        <v>49</v>
      </c>
      <c r="I61" s="23" t="s">
        <v>200</v>
      </c>
    </row>
    <row r="62" spans="1:9" ht="56.25" x14ac:dyDescent="0.2">
      <c r="A62" s="63"/>
      <c r="B62" s="62"/>
      <c r="C62" s="2" t="s">
        <v>111</v>
      </c>
      <c r="D62" s="35">
        <v>2023</v>
      </c>
      <c r="E62" s="12" t="s">
        <v>98</v>
      </c>
      <c r="F62" s="12">
        <v>102.5</v>
      </c>
      <c r="G62" s="35">
        <v>102.5</v>
      </c>
      <c r="H62" s="35">
        <f t="shared" si="1"/>
        <v>100</v>
      </c>
      <c r="I62" s="38" t="s">
        <v>236</v>
      </c>
    </row>
    <row r="63" spans="1:9" ht="56.25" x14ac:dyDescent="0.2">
      <c r="A63" s="63"/>
      <c r="B63" s="62"/>
      <c r="C63" s="2" t="s">
        <v>126</v>
      </c>
      <c r="D63" s="35">
        <v>2023</v>
      </c>
      <c r="E63" s="12" t="s">
        <v>98</v>
      </c>
      <c r="F63" s="12">
        <v>17.5</v>
      </c>
      <c r="G63" s="35">
        <v>17</v>
      </c>
      <c r="H63" s="34">
        <f t="shared" si="1"/>
        <v>97.142857142857139</v>
      </c>
      <c r="I63" s="38" t="s">
        <v>237</v>
      </c>
    </row>
    <row r="64" spans="1:9" ht="112.5" x14ac:dyDescent="0.2">
      <c r="A64" s="63"/>
      <c r="B64" s="62"/>
      <c r="C64" s="2" t="s">
        <v>46</v>
      </c>
      <c r="D64" s="35">
        <v>2023</v>
      </c>
      <c r="E64" s="12" t="s">
        <v>146</v>
      </c>
      <c r="F64" s="12">
        <v>928.07100000000003</v>
      </c>
      <c r="G64" s="35">
        <v>0</v>
      </c>
      <c r="H64" s="35">
        <f t="shared" si="1"/>
        <v>0</v>
      </c>
      <c r="I64" s="23" t="s">
        <v>201</v>
      </c>
    </row>
    <row r="65" spans="1:9" ht="90" x14ac:dyDescent="0.2">
      <c r="A65" s="63"/>
      <c r="B65" s="62"/>
      <c r="C65" s="3" t="s">
        <v>112</v>
      </c>
      <c r="D65" s="35">
        <v>2023</v>
      </c>
      <c r="E65" s="12" t="s">
        <v>99</v>
      </c>
      <c r="F65" s="12">
        <v>800</v>
      </c>
      <c r="G65" s="26">
        <v>600.82600000000002</v>
      </c>
      <c r="H65" s="34">
        <f t="shared" si="1"/>
        <v>75.103250000000003</v>
      </c>
      <c r="I65" s="39" t="s">
        <v>238</v>
      </c>
    </row>
    <row r="66" spans="1:9" ht="101.25" x14ac:dyDescent="0.2">
      <c r="A66" s="63"/>
      <c r="B66" s="62"/>
      <c r="C66" s="2" t="s">
        <v>30</v>
      </c>
      <c r="D66" s="35">
        <v>2023</v>
      </c>
      <c r="E66" s="12" t="s">
        <v>140</v>
      </c>
      <c r="F66" s="12">
        <v>80</v>
      </c>
      <c r="G66" s="35">
        <v>80</v>
      </c>
      <c r="H66" s="35">
        <f t="shared" si="1"/>
        <v>100</v>
      </c>
      <c r="I66" s="23" t="s">
        <v>202</v>
      </c>
    </row>
    <row r="67" spans="1:9" x14ac:dyDescent="0.2">
      <c r="A67" s="18"/>
      <c r="B67" s="18"/>
      <c r="C67" s="18"/>
      <c r="D67" s="18"/>
      <c r="E67" s="18"/>
      <c r="F67" s="41">
        <f>SUM(F58:F66)</f>
        <v>2678.0709999999999</v>
      </c>
      <c r="G67" s="41">
        <f>SUM(G58:G66)</f>
        <v>1399.326</v>
      </c>
      <c r="H67" s="27"/>
      <c r="I67" s="32"/>
    </row>
    <row r="68" spans="1:9" ht="56.25" x14ac:dyDescent="0.2">
      <c r="A68" s="63"/>
      <c r="B68" s="63" t="s">
        <v>151</v>
      </c>
      <c r="C68" s="1" t="s">
        <v>113</v>
      </c>
      <c r="D68" s="35">
        <v>2023</v>
      </c>
      <c r="E68" s="12" t="s">
        <v>148</v>
      </c>
      <c r="F68" s="14">
        <v>72.599999999999994</v>
      </c>
      <c r="G68" s="35">
        <v>73</v>
      </c>
      <c r="H68" s="26">
        <f>G68/F68*100</f>
        <v>100.55096418732784</v>
      </c>
      <c r="I68" s="38" t="s">
        <v>239</v>
      </c>
    </row>
    <row r="69" spans="1:9" ht="56.25" x14ac:dyDescent="0.2">
      <c r="A69" s="63"/>
      <c r="B69" s="63"/>
      <c r="C69" s="2" t="s">
        <v>31</v>
      </c>
      <c r="D69" s="35">
        <v>2023</v>
      </c>
      <c r="E69" s="12" t="s">
        <v>141</v>
      </c>
      <c r="F69" s="14">
        <v>650</v>
      </c>
      <c r="G69" s="35">
        <v>0</v>
      </c>
      <c r="H69" s="26">
        <f>G69/F69*100</f>
        <v>0</v>
      </c>
      <c r="I69" s="23" t="s">
        <v>203</v>
      </c>
    </row>
    <row r="70" spans="1:9" ht="67.5" x14ac:dyDescent="0.2">
      <c r="A70" s="63"/>
      <c r="B70" s="63"/>
      <c r="C70" s="2" t="s">
        <v>114</v>
      </c>
      <c r="D70" s="35">
        <v>2023</v>
      </c>
      <c r="E70" s="12" t="s">
        <v>148</v>
      </c>
      <c r="F70" s="14">
        <v>72.099999999999994</v>
      </c>
      <c r="G70" s="35">
        <v>72</v>
      </c>
      <c r="H70" s="26">
        <f>G70/F70*100</f>
        <v>99.861303744798903</v>
      </c>
      <c r="I70" s="38" t="s">
        <v>239</v>
      </c>
    </row>
    <row r="71" spans="1:9" x14ac:dyDescent="0.2">
      <c r="A71" s="18"/>
      <c r="B71" s="18"/>
      <c r="C71" s="18"/>
      <c r="D71" s="18"/>
      <c r="E71" s="18"/>
      <c r="F71" s="19">
        <f>SUM(F68:F70)</f>
        <v>794.7</v>
      </c>
      <c r="G71" s="19">
        <f>SUM(G68:G70)</f>
        <v>145</v>
      </c>
      <c r="H71" s="27"/>
      <c r="I71" s="32"/>
    </row>
    <row r="72" spans="1:9" ht="56.25" x14ac:dyDescent="0.2">
      <c r="A72" s="63"/>
      <c r="B72" s="62" t="s">
        <v>127</v>
      </c>
      <c r="C72" s="2" t="s">
        <v>18</v>
      </c>
      <c r="D72" s="35">
        <v>2023</v>
      </c>
      <c r="E72" s="12" t="s">
        <v>141</v>
      </c>
      <c r="F72" s="12">
        <v>90</v>
      </c>
      <c r="G72" s="35">
        <v>90</v>
      </c>
      <c r="H72" s="34">
        <f>G72/F72*100</f>
        <v>100</v>
      </c>
      <c r="I72" s="23" t="s">
        <v>204</v>
      </c>
    </row>
    <row r="73" spans="1:9" ht="56.25" x14ac:dyDescent="0.2">
      <c r="A73" s="63"/>
      <c r="B73" s="62"/>
      <c r="C73" s="2" t="s">
        <v>24</v>
      </c>
      <c r="D73" s="35">
        <v>2023</v>
      </c>
      <c r="E73" s="12" t="s">
        <v>141</v>
      </c>
      <c r="F73" s="12">
        <v>62.521999999999998</v>
      </c>
      <c r="G73" s="35">
        <v>62.5</v>
      </c>
      <c r="H73" s="34">
        <f t="shared" ref="H73:H136" si="2">G73/F73*100</f>
        <v>99.964812386040109</v>
      </c>
      <c r="I73" s="23" t="s">
        <v>205</v>
      </c>
    </row>
    <row r="74" spans="1:9" ht="56.25" x14ac:dyDescent="0.2">
      <c r="A74" s="63"/>
      <c r="B74" s="62"/>
      <c r="C74" s="2" t="s">
        <v>19</v>
      </c>
      <c r="D74" s="35">
        <v>2023</v>
      </c>
      <c r="E74" s="12" t="s">
        <v>141</v>
      </c>
      <c r="F74" s="12">
        <v>95</v>
      </c>
      <c r="G74" s="35">
        <v>95</v>
      </c>
      <c r="H74" s="34">
        <f t="shared" si="2"/>
        <v>100</v>
      </c>
      <c r="I74" s="23" t="s">
        <v>206</v>
      </c>
    </row>
    <row r="75" spans="1:9" ht="56.25" x14ac:dyDescent="0.2">
      <c r="A75" s="63"/>
      <c r="B75" s="62"/>
      <c r="C75" s="5" t="s">
        <v>47</v>
      </c>
      <c r="D75" s="35">
        <v>2023</v>
      </c>
      <c r="E75" s="12" t="s">
        <v>141</v>
      </c>
      <c r="F75" s="12">
        <v>3766.377</v>
      </c>
      <c r="G75" s="35">
        <v>3746</v>
      </c>
      <c r="H75" s="34">
        <f t="shared" si="2"/>
        <v>99.458976092940247</v>
      </c>
      <c r="I75" s="23" t="s">
        <v>207</v>
      </c>
    </row>
    <row r="76" spans="1:9" ht="56.25" x14ac:dyDescent="0.2">
      <c r="A76" s="63"/>
      <c r="B76" s="62"/>
      <c r="C76" s="2" t="s">
        <v>133</v>
      </c>
      <c r="D76" s="35">
        <v>2023</v>
      </c>
      <c r="E76" s="12" t="s">
        <v>141</v>
      </c>
      <c r="F76" s="12">
        <v>199.5</v>
      </c>
      <c r="G76" s="35">
        <v>199.5</v>
      </c>
      <c r="H76" s="34">
        <f t="shared" si="2"/>
        <v>100</v>
      </c>
      <c r="I76" s="23" t="s">
        <v>208</v>
      </c>
    </row>
    <row r="77" spans="1:9" ht="56.25" x14ac:dyDescent="0.2">
      <c r="A77" s="63"/>
      <c r="B77" s="62"/>
      <c r="C77" s="2" t="s">
        <v>155</v>
      </c>
      <c r="D77" s="35">
        <v>2023</v>
      </c>
      <c r="E77" s="12" t="s">
        <v>141</v>
      </c>
      <c r="F77" s="12">
        <v>90</v>
      </c>
      <c r="G77" s="35">
        <v>90</v>
      </c>
      <c r="H77" s="34">
        <f t="shared" si="2"/>
        <v>100</v>
      </c>
      <c r="I77" s="23" t="s">
        <v>208</v>
      </c>
    </row>
    <row r="78" spans="1:9" ht="67.5" x14ac:dyDescent="0.2">
      <c r="A78" s="63"/>
      <c r="B78" s="62"/>
      <c r="C78" s="2" t="s">
        <v>152</v>
      </c>
      <c r="D78" s="35">
        <v>2023</v>
      </c>
      <c r="E78" s="12" t="s">
        <v>141</v>
      </c>
      <c r="F78" s="12">
        <v>49</v>
      </c>
      <c r="G78" s="35">
        <v>0</v>
      </c>
      <c r="H78" s="34">
        <f t="shared" si="2"/>
        <v>0</v>
      </c>
      <c r="I78" s="23" t="s">
        <v>209</v>
      </c>
    </row>
    <row r="79" spans="1:9" ht="67.5" x14ac:dyDescent="0.2">
      <c r="A79" s="63"/>
      <c r="B79" s="62"/>
      <c r="C79" s="2" t="s">
        <v>153</v>
      </c>
      <c r="D79" s="35">
        <v>2023</v>
      </c>
      <c r="E79" s="12" t="s">
        <v>141</v>
      </c>
      <c r="F79" s="12">
        <v>49</v>
      </c>
      <c r="G79" s="35">
        <v>0</v>
      </c>
      <c r="H79" s="34">
        <f t="shared" si="2"/>
        <v>0</v>
      </c>
      <c r="I79" s="23" t="s">
        <v>209</v>
      </c>
    </row>
    <row r="80" spans="1:9" ht="56.25" x14ac:dyDescent="0.2">
      <c r="A80" s="63"/>
      <c r="B80" s="62"/>
      <c r="C80" s="2" t="s">
        <v>154</v>
      </c>
      <c r="D80" s="35">
        <v>2023</v>
      </c>
      <c r="E80" s="12" t="s">
        <v>141</v>
      </c>
      <c r="F80" s="12">
        <v>117</v>
      </c>
      <c r="G80" s="35">
        <v>117</v>
      </c>
      <c r="H80" s="34">
        <f t="shared" si="2"/>
        <v>100</v>
      </c>
      <c r="I80" s="23" t="s">
        <v>208</v>
      </c>
    </row>
    <row r="81" spans="1:9" ht="101.25" x14ac:dyDescent="0.2">
      <c r="A81" s="63"/>
      <c r="B81" s="62"/>
      <c r="C81" s="2" t="s">
        <v>32</v>
      </c>
      <c r="D81" s="35">
        <v>2023</v>
      </c>
      <c r="E81" s="12" t="s">
        <v>141</v>
      </c>
      <c r="F81" s="12">
        <v>100</v>
      </c>
      <c r="G81" s="35">
        <v>100</v>
      </c>
      <c r="H81" s="34">
        <f t="shared" si="2"/>
        <v>100</v>
      </c>
      <c r="I81" s="23" t="s">
        <v>210</v>
      </c>
    </row>
    <row r="82" spans="1:9" ht="123.75" x14ac:dyDescent="0.2">
      <c r="A82" s="63"/>
      <c r="B82" s="62"/>
      <c r="C82" s="2" t="s">
        <v>33</v>
      </c>
      <c r="D82" s="35">
        <v>2023</v>
      </c>
      <c r="E82" s="12" t="s">
        <v>141</v>
      </c>
      <c r="F82" s="12">
        <v>150</v>
      </c>
      <c r="G82" s="35">
        <v>137</v>
      </c>
      <c r="H82" s="34">
        <f t="shared" si="2"/>
        <v>91.333333333333329</v>
      </c>
      <c r="I82" s="23" t="s">
        <v>210</v>
      </c>
    </row>
    <row r="83" spans="1:9" ht="56.25" x14ac:dyDescent="0.2">
      <c r="A83" s="63"/>
      <c r="B83" s="62"/>
      <c r="C83" s="1" t="s">
        <v>48</v>
      </c>
      <c r="D83" s="35">
        <v>2023</v>
      </c>
      <c r="E83" s="12" t="s">
        <v>141</v>
      </c>
      <c r="F83" s="20">
        <v>106.8</v>
      </c>
      <c r="G83" s="35">
        <v>106.8</v>
      </c>
      <c r="H83" s="34">
        <f t="shared" si="2"/>
        <v>100</v>
      </c>
      <c r="I83" s="23" t="s">
        <v>211</v>
      </c>
    </row>
    <row r="84" spans="1:9" ht="56.25" x14ac:dyDescent="0.2">
      <c r="A84" s="63"/>
      <c r="B84" s="62"/>
      <c r="C84" s="1" t="s">
        <v>49</v>
      </c>
      <c r="D84" s="35">
        <v>2023</v>
      </c>
      <c r="E84" s="12" t="s">
        <v>141</v>
      </c>
      <c r="F84" s="20">
        <v>65.421999999999997</v>
      </c>
      <c r="G84" s="35">
        <v>65.42</v>
      </c>
      <c r="H84" s="34">
        <f t="shared" si="2"/>
        <v>99.996942924398525</v>
      </c>
      <c r="I84" s="23" t="s">
        <v>211</v>
      </c>
    </row>
    <row r="85" spans="1:9" ht="56.25" x14ac:dyDescent="0.2">
      <c r="A85" s="63"/>
      <c r="B85" s="62"/>
      <c r="C85" s="1" t="s">
        <v>50</v>
      </c>
      <c r="D85" s="35">
        <v>2023</v>
      </c>
      <c r="E85" s="12" t="s">
        <v>141</v>
      </c>
      <c r="F85" s="20">
        <v>73.061999999999998</v>
      </c>
      <c r="G85" s="35">
        <v>73.06</v>
      </c>
      <c r="H85" s="34">
        <f t="shared" si="2"/>
        <v>99.997262598888625</v>
      </c>
      <c r="I85" s="23" t="s">
        <v>211</v>
      </c>
    </row>
    <row r="86" spans="1:9" ht="67.5" x14ac:dyDescent="0.2">
      <c r="A86" s="63"/>
      <c r="B86" s="62"/>
      <c r="C86" s="1" t="s">
        <v>51</v>
      </c>
      <c r="D86" s="35">
        <v>2023</v>
      </c>
      <c r="E86" s="12" t="s">
        <v>141</v>
      </c>
      <c r="F86" s="20">
        <v>99.59</v>
      </c>
      <c r="G86" s="35">
        <v>99.59</v>
      </c>
      <c r="H86" s="34">
        <f t="shared" si="2"/>
        <v>100</v>
      </c>
      <c r="I86" s="23" t="s">
        <v>210</v>
      </c>
    </row>
    <row r="87" spans="1:9" ht="67.5" x14ac:dyDescent="0.2">
      <c r="A87" s="63"/>
      <c r="B87" s="62"/>
      <c r="C87" s="1" t="s">
        <v>52</v>
      </c>
      <c r="D87" s="35">
        <v>2023</v>
      </c>
      <c r="E87" s="12" t="s">
        <v>141</v>
      </c>
      <c r="F87" s="20">
        <v>134.179</v>
      </c>
      <c r="G87" s="35">
        <v>134.1</v>
      </c>
      <c r="H87" s="34">
        <f t="shared" si="2"/>
        <v>99.941123424678963</v>
      </c>
      <c r="I87" s="23" t="s">
        <v>212</v>
      </c>
    </row>
    <row r="88" spans="1:9" ht="67.5" x14ac:dyDescent="0.2">
      <c r="A88" s="63"/>
      <c r="B88" s="62"/>
      <c r="C88" s="1" t="s">
        <v>53</v>
      </c>
      <c r="D88" s="35">
        <v>2023</v>
      </c>
      <c r="E88" s="12" t="s">
        <v>141</v>
      </c>
      <c r="F88" s="20">
        <v>135.78800000000001</v>
      </c>
      <c r="G88" s="35">
        <v>135.97</v>
      </c>
      <c r="H88" s="34">
        <f t="shared" si="2"/>
        <v>100.1340324623678</v>
      </c>
      <c r="I88" s="23" t="s">
        <v>212</v>
      </c>
    </row>
    <row r="89" spans="1:9" ht="67.5" x14ac:dyDescent="0.2">
      <c r="A89" s="63"/>
      <c r="B89" s="62"/>
      <c r="C89" s="1" t="s">
        <v>54</v>
      </c>
      <c r="D89" s="35">
        <v>2023</v>
      </c>
      <c r="E89" s="12" t="s">
        <v>141</v>
      </c>
      <c r="F89" s="20">
        <v>124.14400000000001</v>
      </c>
      <c r="G89" s="35">
        <v>124.14</v>
      </c>
      <c r="H89" s="34">
        <f t="shared" si="2"/>
        <v>99.99677793530094</v>
      </c>
      <c r="I89" s="23" t="s">
        <v>212</v>
      </c>
    </row>
    <row r="90" spans="1:9" ht="67.5" x14ac:dyDescent="0.2">
      <c r="A90" s="63"/>
      <c r="B90" s="62"/>
      <c r="C90" s="1" t="s">
        <v>55</v>
      </c>
      <c r="D90" s="35">
        <v>2023</v>
      </c>
      <c r="E90" s="12" t="s">
        <v>141</v>
      </c>
      <c r="F90" s="20">
        <v>126.622</v>
      </c>
      <c r="G90" s="35">
        <v>126.62</v>
      </c>
      <c r="H90" s="34">
        <f t="shared" si="2"/>
        <v>99.99842049564846</v>
      </c>
      <c r="I90" s="23" t="s">
        <v>212</v>
      </c>
    </row>
    <row r="91" spans="1:9" ht="56.25" x14ac:dyDescent="0.2">
      <c r="A91" s="63"/>
      <c r="B91" s="62"/>
      <c r="C91" s="1" t="s">
        <v>56</v>
      </c>
      <c r="D91" s="35">
        <v>2023</v>
      </c>
      <c r="E91" s="12" t="s">
        <v>141</v>
      </c>
      <c r="F91" s="20">
        <v>81.855999999999995</v>
      </c>
      <c r="G91" s="26">
        <v>81.86</v>
      </c>
      <c r="H91" s="34">
        <f t="shared" si="2"/>
        <v>100.00488663017984</v>
      </c>
      <c r="I91" s="23" t="s">
        <v>212</v>
      </c>
    </row>
    <row r="92" spans="1:9" ht="56.25" x14ac:dyDescent="0.2">
      <c r="A92" s="63"/>
      <c r="B92" s="62"/>
      <c r="C92" s="1" t="s">
        <v>57</v>
      </c>
      <c r="D92" s="35">
        <v>2023</v>
      </c>
      <c r="E92" s="12" t="s">
        <v>141</v>
      </c>
      <c r="F92" s="20">
        <v>11.739000000000001</v>
      </c>
      <c r="G92" s="26">
        <v>11.74</v>
      </c>
      <c r="H92" s="34">
        <f t="shared" si="2"/>
        <v>100.00851861316977</v>
      </c>
      <c r="I92" s="23" t="s">
        <v>212</v>
      </c>
    </row>
    <row r="93" spans="1:9" ht="56.25" x14ac:dyDescent="0.2">
      <c r="A93" s="63"/>
      <c r="B93" s="62"/>
      <c r="C93" s="1" t="s">
        <v>58</v>
      </c>
      <c r="D93" s="35">
        <v>2023</v>
      </c>
      <c r="E93" s="12" t="s">
        <v>141</v>
      </c>
      <c r="F93" s="20">
        <v>22.356000000000002</v>
      </c>
      <c r="G93" s="26">
        <v>22.36</v>
      </c>
      <c r="H93" s="34">
        <f t="shared" si="2"/>
        <v>100.01789228842368</v>
      </c>
      <c r="I93" s="23" t="s">
        <v>212</v>
      </c>
    </row>
    <row r="94" spans="1:9" ht="67.5" x14ac:dyDescent="0.2">
      <c r="A94" s="63"/>
      <c r="B94" s="62"/>
      <c r="C94" s="1" t="s">
        <v>59</v>
      </c>
      <c r="D94" s="35">
        <v>2023</v>
      </c>
      <c r="E94" s="12" t="s">
        <v>141</v>
      </c>
      <c r="F94" s="20">
        <v>32</v>
      </c>
      <c r="G94" s="35">
        <v>32</v>
      </c>
      <c r="H94" s="34">
        <f t="shared" si="2"/>
        <v>100</v>
      </c>
      <c r="I94" s="23" t="s">
        <v>214</v>
      </c>
    </row>
    <row r="95" spans="1:9" ht="78.75" x14ac:dyDescent="0.2">
      <c r="A95" s="63"/>
      <c r="B95" s="62"/>
      <c r="C95" s="1" t="s">
        <v>60</v>
      </c>
      <c r="D95" s="35">
        <v>2023</v>
      </c>
      <c r="E95" s="12" t="s">
        <v>141</v>
      </c>
      <c r="F95" s="20">
        <v>110</v>
      </c>
      <c r="G95" s="35">
        <v>110</v>
      </c>
      <c r="H95" s="34">
        <f t="shared" si="2"/>
        <v>100</v>
      </c>
      <c r="I95" s="23" t="s">
        <v>213</v>
      </c>
    </row>
    <row r="96" spans="1:9" ht="67.5" x14ac:dyDescent="0.2">
      <c r="A96" s="63"/>
      <c r="B96" s="62"/>
      <c r="C96" s="1" t="s">
        <v>61</v>
      </c>
      <c r="D96" s="35">
        <v>2023</v>
      </c>
      <c r="E96" s="12" t="s">
        <v>141</v>
      </c>
      <c r="F96" s="20">
        <v>61</v>
      </c>
      <c r="G96" s="35">
        <v>61</v>
      </c>
      <c r="H96" s="34">
        <f t="shared" si="2"/>
        <v>100</v>
      </c>
      <c r="I96" s="23" t="s">
        <v>213</v>
      </c>
    </row>
    <row r="97" spans="1:9" ht="67.5" x14ac:dyDescent="0.2">
      <c r="A97" s="63"/>
      <c r="B97" s="62"/>
      <c r="C97" s="1" t="s">
        <v>62</v>
      </c>
      <c r="D97" s="35">
        <v>2023</v>
      </c>
      <c r="E97" s="12" t="s">
        <v>141</v>
      </c>
      <c r="F97" s="20">
        <v>142</v>
      </c>
      <c r="G97" s="35">
        <v>142</v>
      </c>
      <c r="H97" s="34">
        <f t="shared" si="2"/>
        <v>100</v>
      </c>
      <c r="I97" s="23" t="s">
        <v>213</v>
      </c>
    </row>
    <row r="98" spans="1:9" ht="67.5" x14ac:dyDescent="0.2">
      <c r="A98" s="63"/>
      <c r="B98" s="62"/>
      <c r="C98" s="1" t="s">
        <v>63</v>
      </c>
      <c r="D98" s="35">
        <v>2023</v>
      </c>
      <c r="E98" s="12" t="s">
        <v>141</v>
      </c>
      <c r="F98" s="20">
        <v>32</v>
      </c>
      <c r="G98" s="35">
        <v>32</v>
      </c>
      <c r="H98" s="34">
        <f t="shared" si="2"/>
        <v>100</v>
      </c>
      <c r="I98" s="23" t="s">
        <v>213</v>
      </c>
    </row>
    <row r="99" spans="1:9" ht="67.5" x14ac:dyDescent="0.2">
      <c r="A99" s="63"/>
      <c r="B99" s="62"/>
      <c r="C99" s="1" t="s">
        <v>64</v>
      </c>
      <c r="D99" s="35">
        <v>2023</v>
      </c>
      <c r="E99" s="12" t="s">
        <v>141</v>
      </c>
      <c r="F99" s="20">
        <v>32</v>
      </c>
      <c r="G99" s="35">
        <v>32</v>
      </c>
      <c r="H99" s="34">
        <f t="shared" si="2"/>
        <v>100</v>
      </c>
      <c r="I99" s="23" t="s">
        <v>213</v>
      </c>
    </row>
    <row r="100" spans="1:9" ht="67.5" x14ac:dyDescent="0.2">
      <c r="A100" s="63"/>
      <c r="B100" s="62"/>
      <c r="C100" s="1" t="s">
        <v>65</v>
      </c>
      <c r="D100" s="35">
        <v>2023</v>
      </c>
      <c r="E100" s="12" t="s">
        <v>141</v>
      </c>
      <c r="F100" s="20">
        <v>32</v>
      </c>
      <c r="G100" s="35">
        <v>32</v>
      </c>
      <c r="H100" s="34">
        <f t="shared" si="2"/>
        <v>100</v>
      </c>
      <c r="I100" s="23" t="s">
        <v>213</v>
      </c>
    </row>
    <row r="101" spans="1:9" ht="67.5" x14ac:dyDescent="0.2">
      <c r="A101" s="63"/>
      <c r="B101" s="62"/>
      <c r="C101" s="1" t="s">
        <v>66</v>
      </c>
      <c r="D101" s="35">
        <v>2023</v>
      </c>
      <c r="E101" s="12" t="s">
        <v>141</v>
      </c>
      <c r="F101" s="20">
        <v>32</v>
      </c>
      <c r="G101" s="35">
        <v>32</v>
      </c>
      <c r="H101" s="34">
        <f t="shared" si="2"/>
        <v>100</v>
      </c>
      <c r="I101" s="23" t="s">
        <v>213</v>
      </c>
    </row>
    <row r="102" spans="1:9" ht="67.5" x14ac:dyDescent="0.2">
      <c r="A102" s="63"/>
      <c r="B102" s="62"/>
      <c r="C102" s="1" t="s">
        <v>67</v>
      </c>
      <c r="D102" s="35">
        <v>2023</v>
      </c>
      <c r="E102" s="12" t="s">
        <v>141</v>
      </c>
      <c r="F102" s="20">
        <v>32</v>
      </c>
      <c r="G102" s="35">
        <v>32</v>
      </c>
      <c r="H102" s="34">
        <f t="shared" si="2"/>
        <v>100</v>
      </c>
      <c r="I102" s="23" t="s">
        <v>213</v>
      </c>
    </row>
    <row r="103" spans="1:9" ht="67.5" x14ac:dyDescent="0.2">
      <c r="A103" s="63"/>
      <c r="B103" s="62"/>
      <c r="C103" s="1" t="s">
        <v>68</v>
      </c>
      <c r="D103" s="35">
        <v>2023</v>
      </c>
      <c r="E103" s="12" t="s">
        <v>141</v>
      </c>
      <c r="F103" s="20">
        <v>32</v>
      </c>
      <c r="G103" s="35">
        <v>32</v>
      </c>
      <c r="H103" s="34">
        <f t="shared" si="2"/>
        <v>100</v>
      </c>
      <c r="I103" s="23" t="s">
        <v>213</v>
      </c>
    </row>
    <row r="104" spans="1:9" ht="67.5" x14ac:dyDescent="0.2">
      <c r="A104" s="63"/>
      <c r="B104" s="62"/>
      <c r="C104" s="1" t="s">
        <v>69</v>
      </c>
      <c r="D104" s="35">
        <v>2023</v>
      </c>
      <c r="E104" s="12" t="s">
        <v>141</v>
      </c>
      <c r="F104" s="20">
        <v>32</v>
      </c>
      <c r="G104" s="35">
        <v>32</v>
      </c>
      <c r="H104" s="34">
        <f t="shared" si="2"/>
        <v>100</v>
      </c>
      <c r="I104" s="23" t="s">
        <v>213</v>
      </c>
    </row>
    <row r="105" spans="1:9" ht="67.5" x14ac:dyDescent="0.2">
      <c r="A105" s="63"/>
      <c r="B105" s="62"/>
      <c r="C105" s="1" t="s">
        <v>70</v>
      </c>
      <c r="D105" s="35">
        <v>2023</v>
      </c>
      <c r="E105" s="12" t="s">
        <v>141</v>
      </c>
      <c r="F105" s="20">
        <v>32</v>
      </c>
      <c r="G105" s="35">
        <v>32</v>
      </c>
      <c r="H105" s="34">
        <f t="shared" si="2"/>
        <v>100</v>
      </c>
      <c r="I105" s="23" t="s">
        <v>213</v>
      </c>
    </row>
    <row r="106" spans="1:9" ht="56.25" x14ac:dyDescent="0.2">
      <c r="A106" s="63"/>
      <c r="B106" s="62"/>
      <c r="C106" s="1" t="s">
        <v>71</v>
      </c>
      <c r="D106" s="35">
        <v>2023</v>
      </c>
      <c r="E106" s="12" t="s">
        <v>141</v>
      </c>
      <c r="F106" s="20">
        <v>36</v>
      </c>
      <c r="G106" s="35">
        <v>36</v>
      </c>
      <c r="H106" s="34">
        <f t="shared" si="2"/>
        <v>100</v>
      </c>
      <c r="I106" s="23" t="s">
        <v>215</v>
      </c>
    </row>
    <row r="107" spans="1:9" ht="67.5" x14ac:dyDescent="0.2">
      <c r="A107" s="63"/>
      <c r="B107" s="62"/>
      <c r="C107" s="1" t="s">
        <v>72</v>
      </c>
      <c r="D107" s="35">
        <v>2023</v>
      </c>
      <c r="E107" s="12" t="s">
        <v>141</v>
      </c>
      <c r="F107" s="20">
        <v>31.442</v>
      </c>
      <c r="G107" s="35">
        <v>31.44</v>
      </c>
      <c r="H107" s="34">
        <f t="shared" si="2"/>
        <v>99.993639081483366</v>
      </c>
      <c r="I107" s="23" t="s">
        <v>213</v>
      </c>
    </row>
    <row r="108" spans="1:9" ht="56.25" x14ac:dyDescent="0.2">
      <c r="A108" s="63"/>
      <c r="B108" s="62"/>
      <c r="C108" s="1" t="s">
        <v>73</v>
      </c>
      <c r="D108" s="35">
        <v>2023</v>
      </c>
      <c r="E108" s="12" t="s">
        <v>141</v>
      </c>
      <c r="F108" s="20">
        <v>140.12</v>
      </c>
      <c r="G108" s="35">
        <v>140.12</v>
      </c>
      <c r="H108" s="34">
        <f t="shared" si="2"/>
        <v>100</v>
      </c>
      <c r="I108" s="23" t="s">
        <v>216</v>
      </c>
    </row>
    <row r="109" spans="1:9" ht="56.25" x14ac:dyDescent="0.2">
      <c r="A109" s="63"/>
      <c r="B109" s="62"/>
      <c r="C109" s="1" t="s">
        <v>74</v>
      </c>
      <c r="D109" s="35">
        <v>2023</v>
      </c>
      <c r="E109" s="12" t="s">
        <v>141</v>
      </c>
      <c r="F109" s="20">
        <v>169.5</v>
      </c>
      <c r="G109" s="35">
        <v>169.5</v>
      </c>
      <c r="H109" s="34">
        <f t="shared" si="2"/>
        <v>100</v>
      </c>
      <c r="I109" s="23" t="s">
        <v>216</v>
      </c>
    </row>
    <row r="110" spans="1:9" ht="56.25" x14ac:dyDescent="0.2">
      <c r="A110" s="63"/>
      <c r="B110" s="62"/>
      <c r="C110" s="1" t="s">
        <v>75</v>
      </c>
      <c r="D110" s="35">
        <v>2023</v>
      </c>
      <c r="E110" s="12" t="s">
        <v>141</v>
      </c>
      <c r="F110" s="20">
        <v>198.30799999999999</v>
      </c>
      <c r="G110" s="26">
        <v>198.31</v>
      </c>
      <c r="H110" s="34">
        <f t="shared" si="2"/>
        <v>100.00100853218225</v>
      </c>
      <c r="I110" s="23" t="s">
        <v>217</v>
      </c>
    </row>
    <row r="111" spans="1:9" ht="56.25" x14ac:dyDescent="0.2">
      <c r="A111" s="63"/>
      <c r="B111" s="62"/>
      <c r="C111" s="2" t="s">
        <v>76</v>
      </c>
      <c r="D111" s="35">
        <v>2023</v>
      </c>
      <c r="E111" s="12" t="s">
        <v>141</v>
      </c>
      <c r="F111" s="15">
        <v>141.148</v>
      </c>
      <c r="G111" s="35">
        <v>141</v>
      </c>
      <c r="H111" s="34">
        <f t="shared" si="2"/>
        <v>99.895145521013404</v>
      </c>
      <c r="I111" s="23" t="s">
        <v>218</v>
      </c>
    </row>
    <row r="112" spans="1:9" ht="56.25" x14ac:dyDescent="0.2">
      <c r="A112" s="63"/>
      <c r="B112" s="62"/>
      <c r="C112" s="2" t="s">
        <v>77</v>
      </c>
      <c r="D112" s="35">
        <v>2023</v>
      </c>
      <c r="E112" s="12" t="s">
        <v>141</v>
      </c>
      <c r="F112" s="15">
        <v>199.9</v>
      </c>
      <c r="G112" s="35">
        <v>199.9</v>
      </c>
      <c r="H112" s="34">
        <f t="shared" si="2"/>
        <v>100</v>
      </c>
      <c r="I112" s="23" t="s">
        <v>217</v>
      </c>
    </row>
    <row r="113" spans="1:9" ht="56.25" x14ac:dyDescent="0.2">
      <c r="A113" s="63"/>
      <c r="B113" s="62"/>
      <c r="C113" s="2" t="s">
        <v>78</v>
      </c>
      <c r="D113" s="35">
        <v>2023</v>
      </c>
      <c r="E113" s="12" t="s">
        <v>141</v>
      </c>
      <c r="F113" s="15">
        <v>182.21199999999999</v>
      </c>
      <c r="G113" s="35">
        <v>182</v>
      </c>
      <c r="H113" s="34">
        <f t="shared" si="2"/>
        <v>99.883652009746896</v>
      </c>
      <c r="I113" s="23" t="s">
        <v>217</v>
      </c>
    </row>
    <row r="114" spans="1:9" ht="56.25" x14ac:dyDescent="0.2">
      <c r="A114" s="63"/>
      <c r="B114" s="62"/>
      <c r="C114" s="2" t="s">
        <v>79</v>
      </c>
      <c r="D114" s="35">
        <v>2023</v>
      </c>
      <c r="E114" s="12" t="s">
        <v>141</v>
      </c>
      <c r="F114" s="31">
        <v>29.7</v>
      </c>
      <c r="G114" s="35">
        <v>29.7</v>
      </c>
      <c r="H114" s="34">
        <f t="shared" si="2"/>
        <v>100</v>
      </c>
      <c r="I114" s="23" t="s">
        <v>219</v>
      </c>
    </row>
    <row r="115" spans="1:9" ht="56.25" x14ac:dyDescent="0.2">
      <c r="A115" s="63"/>
      <c r="B115" s="62"/>
      <c r="C115" s="2" t="s">
        <v>80</v>
      </c>
      <c r="D115" s="35">
        <v>2023</v>
      </c>
      <c r="E115" s="12" t="s">
        <v>141</v>
      </c>
      <c r="F115" s="15">
        <v>104.8</v>
      </c>
      <c r="G115" s="35">
        <v>104.8</v>
      </c>
      <c r="H115" s="34">
        <f t="shared" si="2"/>
        <v>100</v>
      </c>
      <c r="I115" s="23" t="s">
        <v>220</v>
      </c>
    </row>
    <row r="116" spans="1:9" ht="56.25" x14ac:dyDescent="0.2">
      <c r="A116" s="63"/>
      <c r="B116" s="62"/>
      <c r="C116" s="2" t="s">
        <v>81</v>
      </c>
      <c r="D116" s="35">
        <v>2023</v>
      </c>
      <c r="E116" s="12" t="s">
        <v>141</v>
      </c>
      <c r="F116" s="15">
        <v>62</v>
      </c>
      <c r="G116" s="35">
        <v>62</v>
      </c>
      <c r="H116" s="34">
        <f t="shared" si="2"/>
        <v>100</v>
      </c>
      <c r="I116" s="23" t="s">
        <v>221</v>
      </c>
    </row>
    <row r="117" spans="1:9" ht="56.25" x14ac:dyDescent="0.2">
      <c r="A117" s="63"/>
      <c r="B117" s="62"/>
      <c r="C117" s="2" t="s">
        <v>82</v>
      </c>
      <c r="D117" s="35">
        <v>2023</v>
      </c>
      <c r="E117" s="12" t="s">
        <v>141</v>
      </c>
      <c r="F117" s="15">
        <v>47.6</v>
      </c>
      <c r="G117" s="35">
        <v>47.6</v>
      </c>
      <c r="H117" s="34">
        <f t="shared" si="2"/>
        <v>100</v>
      </c>
      <c r="I117" s="23" t="s">
        <v>222</v>
      </c>
    </row>
    <row r="118" spans="1:9" ht="56.25" x14ac:dyDescent="0.2">
      <c r="A118" s="63"/>
      <c r="B118" s="62"/>
      <c r="C118" s="2" t="s">
        <v>83</v>
      </c>
      <c r="D118" s="35">
        <v>2023</v>
      </c>
      <c r="E118" s="12" t="s">
        <v>141</v>
      </c>
      <c r="F118" s="15">
        <v>57.8</v>
      </c>
      <c r="G118" s="35">
        <v>57.8</v>
      </c>
      <c r="H118" s="34">
        <f t="shared" si="2"/>
        <v>100</v>
      </c>
      <c r="I118" s="23" t="s">
        <v>223</v>
      </c>
    </row>
    <row r="119" spans="1:9" ht="56.25" x14ac:dyDescent="0.2">
      <c r="A119" s="63"/>
      <c r="B119" s="62"/>
      <c r="C119" s="2" t="s">
        <v>84</v>
      </c>
      <c r="D119" s="35">
        <v>2023</v>
      </c>
      <c r="E119" s="12" t="s">
        <v>141</v>
      </c>
      <c r="F119" s="15">
        <v>83</v>
      </c>
      <c r="G119" s="35">
        <v>83</v>
      </c>
      <c r="H119" s="34">
        <f t="shared" si="2"/>
        <v>100</v>
      </c>
      <c r="I119" s="23" t="s">
        <v>222</v>
      </c>
    </row>
    <row r="120" spans="1:9" ht="56.25" x14ac:dyDescent="0.2">
      <c r="A120" s="63"/>
      <c r="B120" s="62"/>
      <c r="C120" s="2" t="s">
        <v>85</v>
      </c>
      <c r="D120" s="35">
        <v>2023</v>
      </c>
      <c r="E120" s="12" t="s">
        <v>141</v>
      </c>
      <c r="F120" s="15">
        <v>199.9</v>
      </c>
      <c r="G120" s="35">
        <v>199.9</v>
      </c>
      <c r="H120" s="34">
        <f t="shared" si="2"/>
        <v>100</v>
      </c>
      <c r="I120" s="23" t="s">
        <v>224</v>
      </c>
    </row>
    <row r="121" spans="1:9" ht="56.25" x14ac:dyDescent="0.2">
      <c r="A121" s="63"/>
      <c r="B121" s="62"/>
      <c r="C121" s="2" t="s">
        <v>86</v>
      </c>
      <c r="D121" s="35">
        <v>2023</v>
      </c>
      <c r="E121" s="12" t="s">
        <v>141</v>
      </c>
      <c r="F121" s="15">
        <v>167.9</v>
      </c>
      <c r="G121" s="35">
        <v>167.9</v>
      </c>
      <c r="H121" s="34">
        <f t="shared" si="2"/>
        <v>100</v>
      </c>
      <c r="I121" s="23" t="s">
        <v>225</v>
      </c>
    </row>
    <row r="122" spans="1:9" ht="56.25" x14ac:dyDescent="0.2">
      <c r="A122" s="63"/>
      <c r="B122" s="62"/>
      <c r="C122" s="2" t="s">
        <v>87</v>
      </c>
      <c r="D122" s="35">
        <v>2023</v>
      </c>
      <c r="E122" s="12" t="s">
        <v>141</v>
      </c>
      <c r="F122" s="15">
        <v>320</v>
      </c>
      <c r="G122" s="35">
        <v>320</v>
      </c>
      <c r="H122" s="34">
        <f t="shared" si="2"/>
        <v>100</v>
      </c>
      <c r="I122" s="23" t="s">
        <v>226</v>
      </c>
    </row>
    <row r="123" spans="1:9" ht="45" x14ac:dyDescent="0.2">
      <c r="A123" s="63"/>
      <c r="B123" s="62"/>
      <c r="C123" s="2" t="s">
        <v>115</v>
      </c>
      <c r="D123" s="35">
        <v>2023</v>
      </c>
      <c r="E123" s="12" t="s">
        <v>99</v>
      </c>
      <c r="F123" s="15">
        <v>200</v>
      </c>
      <c r="G123" s="26">
        <v>198.756</v>
      </c>
      <c r="H123" s="34">
        <f t="shared" si="2"/>
        <v>99.378</v>
      </c>
      <c r="I123" s="38" t="s">
        <v>240</v>
      </c>
    </row>
    <row r="124" spans="1:9" ht="33.75" x14ac:dyDescent="0.2">
      <c r="A124" s="63"/>
      <c r="B124" s="62"/>
      <c r="C124" s="2" t="s">
        <v>116</v>
      </c>
      <c r="D124" s="35">
        <v>2023</v>
      </c>
      <c r="E124" s="12" t="s">
        <v>99</v>
      </c>
      <c r="F124" s="15">
        <v>377.726</v>
      </c>
      <c r="G124" s="26">
        <v>377.726</v>
      </c>
      <c r="H124" s="34">
        <f t="shared" si="2"/>
        <v>100</v>
      </c>
      <c r="I124" s="38" t="s">
        <v>241</v>
      </c>
    </row>
    <row r="125" spans="1:9" ht="33.75" x14ac:dyDescent="0.2">
      <c r="A125" s="63"/>
      <c r="B125" s="62"/>
      <c r="C125" s="2" t="s">
        <v>117</v>
      </c>
      <c r="D125" s="35">
        <v>2023</v>
      </c>
      <c r="E125" s="12" t="s">
        <v>99</v>
      </c>
      <c r="F125" s="21">
        <v>218.482</v>
      </c>
      <c r="G125" s="35">
        <v>218</v>
      </c>
      <c r="H125" s="34">
        <f t="shared" si="2"/>
        <v>99.779386860244784</v>
      </c>
      <c r="I125" s="38" t="s">
        <v>242</v>
      </c>
    </row>
    <row r="126" spans="1:9" ht="33.75" x14ac:dyDescent="0.2">
      <c r="A126" s="63"/>
      <c r="B126" s="62"/>
      <c r="C126" s="2" t="s">
        <v>118</v>
      </c>
      <c r="D126" s="35">
        <v>2023</v>
      </c>
      <c r="E126" s="12" t="s">
        <v>99</v>
      </c>
      <c r="F126" s="21">
        <v>194.37700000000001</v>
      </c>
      <c r="G126" s="35">
        <v>194</v>
      </c>
      <c r="H126" s="34">
        <f t="shared" si="2"/>
        <v>99.806047011734918</v>
      </c>
      <c r="I126" s="38" t="s">
        <v>243</v>
      </c>
    </row>
    <row r="127" spans="1:9" ht="33.75" x14ac:dyDescent="0.2">
      <c r="A127" s="63"/>
      <c r="B127" s="62"/>
      <c r="C127" s="2" t="s">
        <v>119</v>
      </c>
      <c r="D127" s="35">
        <v>2023</v>
      </c>
      <c r="E127" s="12" t="s">
        <v>99</v>
      </c>
      <c r="F127" s="21">
        <v>80.677000000000007</v>
      </c>
      <c r="G127" s="26">
        <v>80.677000000000007</v>
      </c>
      <c r="H127" s="34">
        <f t="shared" si="2"/>
        <v>100</v>
      </c>
      <c r="I127" s="38" t="s">
        <v>244</v>
      </c>
    </row>
    <row r="128" spans="1:9" ht="33.75" x14ac:dyDescent="0.2">
      <c r="A128" s="63"/>
      <c r="B128" s="62"/>
      <c r="C128" s="2" t="s">
        <v>120</v>
      </c>
      <c r="D128" s="35">
        <v>2023</v>
      </c>
      <c r="E128" s="12" t="s">
        <v>99</v>
      </c>
      <c r="F128" s="21">
        <v>100</v>
      </c>
      <c r="G128" s="26">
        <v>98.73</v>
      </c>
      <c r="H128" s="34">
        <f t="shared" si="2"/>
        <v>98.73</v>
      </c>
      <c r="I128" s="38" t="s">
        <v>245</v>
      </c>
    </row>
    <row r="129" spans="1:9" ht="33.75" x14ac:dyDescent="0.2">
      <c r="A129" s="63"/>
      <c r="B129" s="62"/>
      <c r="C129" s="2" t="s">
        <v>121</v>
      </c>
      <c r="D129" s="35">
        <v>2023</v>
      </c>
      <c r="E129" s="12" t="s">
        <v>99</v>
      </c>
      <c r="F129" s="21">
        <v>215.946</v>
      </c>
      <c r="G129" s="26">
        <v>215.946</v>
      </c>
      <c r="H129" s="34">
        <f t="shared" si="2"/>
        <v>100</v>
      </c>
      <c r="I129" s="38" t="s">
        <v>246</v>
      </c>
    </row>
    <row r="130" spans="1:9" ht="56.25" x14ac:dyDescent="0.2">
      <c r="A130" s="63"/>
      <c r="B130" s="62"/>
      <c r="C130" s="2" t="s">
        <v>88</v>
      </c>
      <c r="D130" s="35">
        <v>2023</v>
      </c>
      <c r="E130" s="12" t="s">
        <v>141</v>
      </c>
      <c r="F130" s="15">
        <v>199.9</v>
      </c>
      <c r="G130" s="35">
        <v>199.9</v>
      </c>
      <c r="H130" s="34">
        <f t="shared" si="2"/>
        <v>100</v>
      </c>
      <c r="I130" s="23" t="s">
        <v>224</v>
      </c>
    </row>
    <row r="131" spans="1:9" ht="33.75" x14ac:dyDescent="0.2">
      <c r="A131" s="63"/>
      <c r="B131" s="62"/>
      <c r="C131" s="2" t="s">
        <v>122</v>
      </c>
      <c r="D131" s="35">
        <v>2023</v>
      </c>
      <c r="E131" s="12" t="s">
        <v>99</v>
      </c>
      <c r="F131" s="15">
        <v>410</v>
      </c>
      <c r="G131" s="35">
        <v>0</v>
      </c>
      <c r="H131" s="34">
        <f t="shared" si="2"/>
        <v>0</v>
      </c>
      <c r="I131" s="38" t="s">
        <v>247</v>
      </c>
    </row>
    <row r="132" spans="1:9" ht="33.75" x14ac:dyDescent="0.2">
      <c r="A132" s="63"/>
      <c r="B132" s="62"/>
      <c r="C132" s="2" t="s">
        <v>123</v>
      </c>
      <c r="D132" s="35">
        <v>2023</v>
      </c>
      <c r="E132" s="12" t="s">
        <v>99</v>
      </c>
      <c r="F132" s="15">
        <v>290</v>
      </c>
      <c r="G132" s="35">
        <v>0</v>
      </c>
      <c r="H132" s="34">
        <f t="shared" si="2"/>
        <v>0</v>
      </c>
      <c r="I132" s="38" t="s">
        <v>248</v>
      </c>
    </row>
    <row r="133" spans="1:9" ht="33.75" x14ac:dyDescent="0.2">
      <c r="A133" s="63"/>
      <c r="B133" s="62"/>
      <c r="C133" s="2" t="s">
        <v>124</v>
      </c>
      <c r="D133" s="35">
        <v>2023</v>
      </c>
      <c r="E133" s="12" t="s">
        <v>99</v>
      </c>
      <c r="F133" s="15">
        <v>109.96899999999999</v>
      </c>
      <c r="G133" s="26">
        <v>109.96</v>
      </c>
      <c r="H133" s="34">
        <f t="shared" si="2"/>
        <v>99.991815875383054</v>
      </c>
      <c r="I133" s="38" t="s">
        <v>249</v>
      </c>
    </row>
    <row r="134" spans="1:9" ht="33.75" x14ac:dyDescent="0.2">
      <c r="A134" s="63"/>
      <c r="B134" s="62"/>
      <c r="C134" s="2" t="s">
        <v>89</v>
      </c>
      <c r="D134" s="35">
        <v>2023</v>
      </c>
      <c r="E134" s="12" t="s">
        <v>99</v>
      </c>
      <c r="F134" s="15">
        <v>132.11500000000001</v>
      </c>
      <c r="G134" s="35">
        <v>132</v>
      </c>
      <c r="H134" s="34">
        <f t="shared" si="2"/>
        <v>99.912954622866437</v>
      </c>
      <c r="I134" s="39" t="s">
        <v>249</v>
      </c>
    </row>
    <row r="135" spans="1:9" ht="33.75" x14ac:dyDescent="0.2">
      <c r="A135" s="63"/>
      <c r="B135" s="62"/>
      <c r="C135" s="2" t="s">
        <v>125</v>
      </c>
      <c r="D135" s="35">
        <v>2023</v>
      </c>
      <c r="E135" s="12" t="s">
        <v>99</v>
      </c>
      <c r="F135" s="15">
        <v>225.19300000000001</v>
      </c>
      <c r="G135" s="35">
        <v>0</v>
      </c>
      <c r="H135" s="34">
        <f t="shared" si="2"/>
        <v>0</v>
      </c>
      <c r="I135" s="38" t="s">
        <v>250</v>
      </c>
    </row>
    <row r="136" spans="1:9" ht="33.75" x14ac:dyDescent="0.2">
      <c r="A136" s="63"/>
      <c r="B136" s="62"/>
      <c r="C136" s="2" t="s">
        <v>131</v>
      </c>
      <c r="D136" s="35">
        <v>2023</v>
      </c>
      <c r="E136" s="12" t="s">
        <v>99</v>
      </c>
      <c r="F136" s="15">
        <v>233.63499999999999</v>
      </c>
      <c r="G136" s="35">
        <v>0</v>
      </c>
      <c r="H136" s="34">
        <f t="shared" si="2"/>
        <v>0</v>
      </c>
      <c r="I136" s="38" t="s">
        <v>251</v>
      </c>
    </row>
    <row r="137" spans="1:9" ht="56.25" x14ac:dyDescent="0.2">
      <c r="A137" s="63"/>
      <c r="B137" s="62"/>
      <c r="C137" s="2" t="s">
        <v>90</v>
      </c>
      <c r="D137" s="35">
        <v>2023</v>
      </c>
      <c r="E137" s="12" t="s">
        <v>141</v>
      </c>
      <c r="F137" s="15">
        <v>112.8</v>
      </c>
      <c r="G137" s="35">
        <v>113</v>
      </c>
      <c r="H137" s="34">
        <f>G137/F137*100</f>
        <v>100.177304964539</v>
      </c>
      <c r="I137" s="23" t="s">
        <v>227</v>
      </c>
    </row>
    <row r="138" spans="1:9" ht="56.25" x14ac:dyDescent="0.2">
      <c r="A138" s="63"/>
      <c r="B138" s="62"/>
      <c r="C138" s="2" t="s">
        <v>34</v>
      </c>
      <c r="D138" s="35">
        <v>2023</v>
      </c>
      <c r="E138" s="12" t="s">
        <v>141</v>
      </c>
      <c r="F138" s="17">
        <v>5</v>
      </c>
      <c r="G138" s="35">
        <v>3</v>
      </c>
      <c r="H138" s="34">
        <f>G138/F138*100</f>
        <v>60</v>
      </c>
      <c r="I138" s="23" t="s">
        <v>252</v>
      </c>
    </row>
    <row r="139" spans="1:9" x14ac:dyDescent="0.2">
      <c r="A139" s="18"/>
      <c r="B139" s="18"/>
      <c r="C139" s="18"/>
      <c r="D139" s="18"/>
      <c r="E139" s="18"/>
      <c r="F139" s="41">
        <f>SUM(F72:F138)</f>
        <v>11628.106999999998</v>
      </c>
      <c r="G139" s="41">
        <f>SUM(G72:G138)</f>
        <v>10332.324999999999</v>
      </c>
      <c r="H139" s="27"/>
      <c r="I139" s="32"/>
    </row>
    <row r="140" spans="1:9" x14ac:dyDescent="0.2">
      <c r="A140" s="22"/>
      <c r="B140" s="22"/>
      <c r="C140" s="22"/>
      <c r="D140" s="22"/>
      <c r="E140" s="22"/>
      <c r="F140" s="40">
        <f>F139+F71+F67+F57+F24</f>
        <v>70595.843999999997</v>
      </c>
      <c r="G140" s="40">
        <f>G139+G71+G67+G57+G24</f>
        <v>54522.541299999997</v>
      </c>
      <c r="H140" s="28"/>
      <c r="I140" s="33"/>
    </row>
    <row r="142" spans="1:9" x14ac:dyDescent="0.2">
      <c r="A142" s="57" t="s">
        <v>9</v>
      </c>
      <c r="B142" s="57"/>
      <c r="C142" s="57"/>
      <c r="D142" s="57"/>
      <c r="E142" s="57"/>
      <c r="F142" s="57"/>
      <c r="G142" s="57"/>
      <c r="H142" s="57"/>
      <c r="I142" s="57"/>
    </row>
    <row r="143" spans="1:9" ht="33.75" customHeight="1" x14ac:dyDescent="0.2">
      <c r="A143" s="37" t="s">
        <v>0</v>
      </c>
      <c r="B143" s="37" t="s">
        <v>10</v>
      </c>
      <c r="C143" s="37" t="s">
        <v>11</v>
      </c>
      <c r="D143" s="58" t="s">
        <v>12</v>
      </c>
      <c r="E143" s="59"/>
      <c r="F143" s="58" t="s">
        <v>13</v>
      </c>
      <c r="G143" s="59"/>
      <c r="H143" s="60" t="s">
        <v>14</v>
      </c>
      <c r="I143" s="60"/>
    </row>
    <row r="144" spans="1:9" ht="22.5" x14ac:dyDescent="0.2">
      <c r="A144" s="16"/>
      <c r="B144" s="23" t="s">
        <v>156</v>
      </c>
      <c r="C144" s="46">
        <f>F24</f>
        <v>20238.881000000001</v>
      </c>
      <c r="D144" s="49">
        <f>G24</f>
        <v>14629.0983</v>
      </c>
      <c r="E144" s="50"/>
      <c r="F144" s="55" t="s">
        <v>260</v>
      </c>
      <c r="G144" s="56"/>
      <c r="H144" s="73" t="s">
        <v>254</v>
      </c>
      <c r="I144" s="74"/>
    </row>
    <row r="145" spans="1:9" ht="58.5" customHeight="1" x14ac:dyDescent="0.2">
      <c r="A145" s="16"/>
      <c r="B145" s="23" t="s">
        <v>150</v>
      </c>
      <c r="C145" s="46">
        <f>F57</f>
        <v>35256.084999999999</v>
      </c>
      <c r="D145" s="49">
        <f>G57</f>
        <v>28016.791999999998</v>
      </c>
      <c r="E145" s="50"/>
      <c r="F145" s="55" t="s">
        <v>255</v>
      </c>
      <c r="G145" s="56"/>
      <c r="H145" s="73" t="s">
        <v>254</v>
      </c>
      <c r="I145" s="74"/>
    </row>
    <row r="146" spans="1:9" ht="33.75" x14ac:dyDescent="0.2">
      <c r="A146" s="16"/>
      <c r="B146" s="23" t="s">
        <v>134</v>
      </c>
      <c r="C146" s="46">
        <f>F67</f>
        <v>2678.0709999999999</v>
      </c>
      <c r="D146" s="49">
        <f>G67</f>
        <v>1399.326</v>
      </c>
      <c r="E146" s="50"/>
      <c r="F146" s="55" t="s">
        <v>256</v>
      </c>
      <c r="G146" s="56"/>
      <c r="H146" s="73" t="s">
        <v>254</v>
      </c>
      <c r="I146" s="74"/>
    </row>
    <row r="147" spans="1:9" ht="21" customHeight="1" x14ac:dyDescent="0.2">
      <c r="A147" s="16"/>
      <c r="B147" s="16" t="s">
        <v>151</v>
      </c>
      <c r="C147" s="24">
        <f>F71</f>
        <v>794.7</v>
      </c>
      <c r="D147" s="53">
        <f>G71</f>
        <v>145</v>
      </c>
      <c r="E147" s="54"/>
      <c r="F147" s="55" t="s">
        <v>253</v>
      </c>
      <c r="G147" s="56"/>
      <c r="H147" s="73" t="s">
        <v>254</v>
      </c>
      <c r="I147" s="74"/>
    </row>
    <row r="148" spans="1:9" ht="78.75" x14ac:dyDescent="0.2">
      <c r="A148" s="16"/>
      <c r="B148" s="23" t="s">
        <v>127</v>
      </c>
      <c r="C148" s="46">
        <f>F139</f>
        <v>11628.106999999998</v>
      </c>
      <c r="D148" s="49">
        <f>G139</f>
        <v>10332.324999999999</v>
      </c>
      <c r="E148" s="50"/>
      <c r="F148" s="55" t="s">
        <v>261</v>
      </c>
      <c r="G148" s="56"/>
      <c r="H148" s="73" t="s">
        <v>254</v>
      </c>
      <c r="I148" s="74"/>
    </row>
    <row r="149" spans="1:9" x14ac:dyDescent="0.2">
      <c r="A149" s="35"/>
      <c r="B149" s="35"/>
      <c r="C149" s="46">
        <f>SUM(C144:C148)</f>
        <v>70595.843999999997</v>
      </c>
      <c r="D149" s="49">
        <f>SUM(D144:D148)</f>
        <v>54522.541299999997</v>
      </c>
      <c r="E149" s="50"/>
      <c r="F149" s="51"/>
      <c r="G149" s="52"/>
      <c r="H149" s="51"/>
      <c r="I149" s="52"/>
    </row>
    <row r="151" spans="1:9" x14ac:dyDescent="0.2">
      <c r="A151" s="69" t="s">
        <v>159</v>
      </c>
      <c r="B151" s="69"/>
      <c r="C151" s="69"/>
      <c r="D151" s="69"/>
      <c r="E151" s="69"/>
      <c r="F151" s="69"/>
      <c r="G151" s="69"/>
      <c r="H151" s="69"/>
      <c r="I151" s="69"/>
    </row>
    <row r="152" spans="1:9" x14ac:dyDescent="0.2">
      <c r="A152" s="70"/>
      <c r="B152" s="70"/>
      <c r="C152" s="70"/>
      <c r="D152" s="70"/>
      <c r="E152" s="70"/>
      <c r="F152" s="70"/>
      <c r="G152" s="70"/>
      <c r="H152" s="70"/>
      <c r="I152" s="70"/>
    </row>
    <row r="153" spans="1:9" ht="39" customHeight="1" x14ac:dyDescent="0.2">
      <c r="B153" s="72" t="s">
        <v>162</v>
      </c>
      <c r="C153" s="72"/>
      <c r="D153" s="72"/>
      <c r="E153" s="72"/>
      <c r="F153" s="72"/>
      <c r="G153" s="72"/>
      <c r="H153" s="72"/>
      <c r="I153" s="72"/>
    </row>
    <row r="154" spans="1:9" ht="65.25" customHeight="1" x14ac:dyDescent="0.2">
      <c r="B154" s="71" t="s">
        <v>161</v>
      </c>
      <c r="C154" s="71"/>
      <c r="D154" s="71"/>
      <c r="E154" s="71"/>
      <c r="F154" s="71"/>
      <c r="G154" s="71"/>
      <c r="H154" s="71"/>
      <c r="I154" s="71"/>
    </row>
    <row r="155" spans="1:9" ht="167.25" customHeight="1" x14ac:dyDescent="0.2">
      <c r="B155" s="67" t="s">
        <v>166</v>
      </c>
      <c r="C155" s="67"/>
      <c r="D155" s="67"/>
      <c r="E155" s="67"/>
      <c r="F155" s="67"/>
      <c r="G155" s="67"/>
      <c r="H155" s="67"/>
      <c r="I155" s="67"/>
    </row>
    <row r="156" spans="1:9" ht="36.75" customHeight="1" x14ac:dyDescent="0.2">
      <c r="B156" s="67" t="s">
        <v>167</v>
      </c>
      <c r="C156" s="67"/>
      <c r="D156" s="67"/>
      <c r="E156" s="67"/>
      <c r="F156" s="67"/>
      <c r="G156" s="67"/>
      <c r="H156" s="67"/>
      <c r="I156" s="67"/>
    </row>
    <row r="157" spans="1:9" x14ac:dyDescent="0.2">
      <c r="B157" s="68" t="s">
        <v>168</v>
      </c>
      <c r="C157" s="68"/>
      <c r="D157" s="68"/>
      <c r="E157" s="68"/>
      <c r="F157" s="68"/>
      <c r="G157" s="68"/>
      <c r="H157" s="68"/>
      <c r="I157" s="68"/>
    </row>
    <row r="158" spans="1:9" x14ac:dyDescent="0.2">
      <c r="B158" s="42" t="s">
        <v>163</v>
      </c>
      <c r="C158" s="43"/>
    </row>
    <row r="159" spans="1:9" ht="15.75" x14ac:dyDescent="0.25">
      <c r="B159" s="47" t="s">
        <v>262</v>
      </c>
      <c r="C159" s="43"/>
      <c r="E159" s="48" t="s">
        <v>263</v>
      </c>
    </row>
    <row r="160" spans="1:9" x14ac:dyDescent="0.2">
      <c r="B160" s="42"/>
      <c r="C160" s="43"/>
    </row>
    <row r="161" spans="2:3" x14ac:dyDescent="0.2">
      <c r="B161" s="42"/>
      <c r="C161" s="43"/>
    </row>
    <row r="162" spans="2:3" x14ac:dyDescent="0.2">
      <c r="B162" s="42"/>
      <c r="C162" s="43"/>
    </row>
    <row r="163" spans="2:3" x14ac:dyDescent="0.2">
      <c r="B163" s="42"/>
      <c r="C163" s="43"/>
    </row>
    <row r="164" spans="2:3" x14ac:dyDescent="0.2">
      <c r="B164" s="42" t="s">
        <v>163</v>
      </c>
      <c r="C164" s="43"/>
    </row>
    <row r="165" spans="2:3" x14ac:dyDescent="0.2">
      <c r="B165" s="42"/>
      <c r="C165" s="43"/>
    </row>
    <row r="166" spans="2:3" x14ac:dyDescent="0.2">
      <c r="B166" s="44"/>
      <c r="C166" s="43"/>
    </row>
    <row r="167" spans="2:3" x14ac:dyDescent="0.2">
      <c r="B167" s="44"/>
      <c r="C167" s="44"/>
    </row>
    <row r="168" spans="2:3" x14ac:dyDescent="0.2">
      <c r="B168" s="44"/>
      <c r="C168" s="44"/>
    </row>
    <row r="169" spans="2:3" x14ac:dyDescent="0.2">
      <c r="B169" s="44" t="s">
        <v>164</v>
      </c>
      <c r="C169" s="43"/>
    </row>
    <row r="170" spans="2:3" x14ac:dyDescent="0.2">
      <c r="B170" s="42"/>
      <c r="C170" s="43"/>
    </row>
    <row r="171" spans="2:3" x14ac:dyDescent="0.2">
      <c r="B171" s="42" t="s">
        <v>163</v>
      </c>
      <c r="C171" s="43"/>
    </row>
    <row r="172" spans="2:3" x14ac:dyDescent="0.2">
      <c r="B172" s="42" t="s">
        <v>165</v>
      </c>
      <c r="C172" s="43"/>
    </row>
    <row r="173" spans="2:3" x14ac:dyDescent="0.2">
      <c r="B173" s="42"/>
      <c r="C173" s="43"/>
    </row>
    <row r="174" spans="2:3" x14ac:dyDescent="0.2">
      <c r="B174" s="42"/>
      <c r="C174" s="43"/>
    </row>
    <row r="175" spans="2:3" x14ac:dyDescent="0.2">
      <c r="B175" s="42" t="s">
        <v>163</v>
      </c>
      <c r="C175" s="43"/>
    </row>
    <row r="176" spans="2:3" x14ac:dyDescent="0.2">
      <c r="B176" s="42"/>
      <c r="C176" s="43"/>
    </row>
    <row r="177" spans="2:3" x14ac:dyDescent="0.2">
      <c r="B177" s="42"/>
      <c r="C177" s="43"/>
    </row>
    <row r="178" spans="2:3" x14ac:dyDescent="0.2">
      <c r="B178" s="42" t="s">
        <v>163</v>
      </c>
      <c r="C178" s="43"/>
    </row>
    <row r="179" spans="2:3" x14ac:dyDescent="0.2">
      <c r="B179" s="42"/>
      <c r="C179" s="43"/>
    </row>
    <row r="180" spans="2:3" x14ac:dyDescent="0.2">
      <c r="B180" s="42" t="s">
        <v>163</v>
      </c>
      <c r="C180" s="43"/>
    </row>
  </sheetData>
  <autoFilter ref="A11:I140"/>
  <mergeCells count="47">
    <mergeCell ref="H149:I149"/>
    <mergeCell ref="H144:I144"/>
    <mergeCell ref="H147:I147"/>
    <mergeCell ref="H145:I145"/>
    <mergeCell ref="H146:I146"/>
    <mergeCell ref="H148:I148"/>
    <mergeCell ref="B156:I156"/>
    <mergeCell ref="B157:I157"/>
    <mergeCell ref="A151:I151"/>
    <mergeCell ref="A152:I152"/>
    <mergeCell ref="B154:I154"/>
    <mergeCell ref="B153:I153"/>
    <mergeCell ref="B155:I155"/>
    <mergeCell ref="A7:I7"/>
    <mergeCell ref="B72:B138"/>
    <mergeCell ref="A72:A138"/>
    <mergeCell ref="B25:B56"/>
    <mergeCell ref="A25:A56"/>
    <mergeCell ref="B58:B66"/>
    <mergeCell ref="A58:A66"/>
    <mergeCell ref="B68:B70"/>
    <mergeCell ref="A68:A70"/>
    <mergeCell ref="A1:I1"/>
    <mergeCell ref="A2:I2"/>
    <mergeCell ref="A3:I3"/>
    <mergeCell ref="A4:I4"/>
    <mergeCell ref="A5:I6"/>
    <mergeCell ref="A142:I142"/>
    <mergeCell ref="D143:E143"/>
    <mergeCell ref="F143:G143"/>
    <mergeCell ref="H143:I143"/>
    <mergeCell ref="A8:E8"/>
    <mergeCell ref="A9:C9"/>
    <mergeCell ref="B11:B23"/>
    <mergeCell ref="A11:A23"/>
    <mergeCell ref="D144:E144"/>
    <mergeCell ref="F144:G144"/>
    <mergeCell ref="D145:E145"/>
    <mergeCell ref="F145:G145"/>
    <mergeCell ref="D146:E146"/>
    <mergeCell ref="F146:G146"/>
    <mergeCell ref="D149:E149"/>
    <mergeCell ref="F149:G149"/>
    <mergeCell ref="D147:E147"/>
    <mergeCell ref="F147:G147"/>
    <mergeCell ref="D148:E148"/>
    <mergeCell ref="F148:G148"/>
  </mergeCells>
  <conditionalFormatting sqref="C1:C8 C10">
    <cfRule type="duplicateValues" dxfId="9" priority="9"/>
    <cfRule type="duplicateValues" dxfId="8" priority="10"/>
  </conditionalFormatting>
  <conditionalFormatting sqref="C1:C8 C10">
    <cfRule type="duplicateValues" dxfId="7" priority="6"/>
    <cfRule type="duplicateValues" dxfId="6" priority="7"/>
    <cfRule type="duplicateValues" dxfId="5" priority="8" stopIfTrue="1"/>
  </conditionalFormatting>
  <conditionalFormatting sqref="C142:C143">
    <cfRule type="duplicateValues" dxfId="4" priority="4"/>
    <cfRule type="duplicateValues" dxfId="3" priority="5"/>
  </conditionalFormatting>
  <conditionalFormatting sqref="C142:C143">
    <cfRule type="duplicateValues" dxfId="2" priority="1"/>
    <cfRule type="duplicateValues" dxfId="1" priority="2"/>
    <cfRule type="duplicateValues" dxfId="0" priority="3" stopIfTrue="1"/>
  </conditionalFormatting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2024-02-25T08:54:49Z</dcterms:modified>
</cp:coreProperties>
</file>