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дод.1" sheetId="1" r:id="rId1"/>
    <sheet name="дод.2" sheetId="2" r:id="rId2"/>
    <sheet name="дод.3" sheetId="3" r:id="rId3"/>
  </sheets>
  <definedNames>
    <definedName name="_xlnm.Print_Area" localSheetId="1">дод.2!$A$1:$J$29</definedName>
    <definedName name="_xlnm.Print_Area" localSheetId="2">дод.3!$A$1:$H$14</definedName>
  </definedNames>
  <calcPr calcId="144525"/>
</workbook>
</file>

<file path=xl/calcChain.xml><?xml version="1.0" encoding="utf-8"?>
<calcChain xmlns="http://schemas.openxmlformats.org/spreadsheetml/2006/main">
  <c r="J26" i="2" l="1"/>
  <c r="J21" i="2"/>
  <c r="E21" i="2"/>
  <c r="J16" i="2"/>
  <c r="J11" i="2"/>
  <c r="E11" i="2"/>
  <c r="M15" i="1"/>
  <c r="E22" i="2" l="1"/>
  <c r="E20" i="2"/>
  <c r="E10" i="2"/>
  <c r="M14" i="1"/>
  <c r="J9" i="2"/>
  <c r="J27" i="2" l="1"/>
  <c r="J22" i="2"/>
  <c r="J17" i="2"/>
  <c r="J25" i="2" l="1"/>
  <c r="J20" i="2"/>
  <c r="J15" i="2"/>
  <c r="J12" i="2"/>
  <c r="J10" i="2"/>
  <c r="M13" i="1"/>
  <c r="M19" i="1"/>
  <c r="I21" i="1"/>
  <c r="J21" i="1"/>
  <c r="K21" i="1"/>
  <c r="L21" i="1"/>
  <c r="H21" i="1"/>
  <c r="C8" i="3" s="1"/>
  <c r="M21" i="1" l="1"/>
  <c r="H8" i="3"/>
  <c r="C11" i="3"/>
  <c r="H11" i="3" s="1"/>
</calcChain>
</file>

<file path=xl/sharedStrings.xml><?xml version="1.0" encoding="utf-8"?>
<sst xmlns="http://schemas.openxmlformats.org/spreadsheetml/2006/main" count="157" uniqueCount="79">
  <si>
    <t>Завдання</t>
  </si>
  <si>
    <t>Зміст заходів</t>
  </si>
  <si>
    <t>Цільова група (жінки/ чоловіки різних груп)</t>
  </si>
  <si>
    <t>Виконавці</t>
  </si>
  <si>
    <t>Обсяги фінансування по роках, тис. гри.</t>
  </si>
  <si>
    <t>Очікуваний результат</t>
  </si>
  <si>
    <t>2026 рік</t>
  </si>
  <si>
    <t>2027 рік</t>
  </si>
  <si>
    <t>2028 рік</t>
  </si>
  <si>
    <t>2029 рік</t>
  </si>
  <si>
    <t>2030 рік</t>
  </si>
  <si>
    <t>Всього</t>
  </si>
  <si>
    <t>Створення децентралізованої моделі організації місцевої влади, спроможної ефективно впливати процеси соціально-економічного й культурного розвитку території громади в сучасних нестабільних політичних, економічних умовах</t>
  </si>
  <si>
    <t>Вивчення досвіду кращих  практиків місцевого самоврядування, ознайомлення з досвідом роботи інших територій щодо розвитку територіальних громад</t>
  </si>
  <si>
    <t>Місцевий бюджет</t>
  </si>
  <si>
    <t>Визначення головних цілей та пріоритетів перспективного соціально-економічного зростання громади</t>
  </si>
  <si>
    <t xml:space="preserve">Консультаційні послуги з розробки Стратегії відновлення та розвитку території Фонтанської територіальної громади Одеського району Одеської області </t>
  </si>
  <si>
    <t>Інформаційно – консультативні послуги з питань розробки Стратегії відновлення та розвитку території Фонтанської територіальної громади Одеського району Одеської</t>
  </si>
  <si>
    <t>Розробка Стратегії відновлення та розвитку території Фонтанської територіальної громади Одеського району Одеської</t>
  </si>
  <si>
    <t>Консультаційні послуги по практичним рекомендаціям виконання окремих положень Стратегії відновлення та розвитку території Фонтанської територіальної громади Одеського району Одеської</t>
  </si>
  <si>
    <t>Участь у міжнародних, всеукраїнських, обласних  семінарах, тренінгах, навчаннях, форумах, науково-практичних конференціях</t>
  </si>
  <si>
    <t>Підвищення рівня ефективності використання кадрового потенціалу громади</t>
  </si>
  <si>
    <t>Участь у Всеукраїнській асоціації територіальних об’єднаних громад</t>
  </si>
  <si>
    <t>Фонтанська сільська рада</t>
  </si>
  <si>
    <t>Відродження духовних цінностей, підняття патріотизму і національної самосвідомості мешканців  громади</t>
  </si>
  <si>
    <t>Підвищення рівня інформованості громадян про діяльність органів місцевого самоврядування</t>
  </si>
  <si>
    <r>
      <t>Відновлення контролю за станом і динамікою розвитку територіальної громади, с</t>
    </r>
    <r>
      <rPr>
        <sz val="8"/>
        <color rgb="FF000000"/>
        <rFont val="Times New Roman"/>
        <family val="1"/>
        <charset val="204"/>
      </rPr>
      <t>творення умов в громаді як інвестиційно – привабливої території</t>
    </r>
  </si>
  <si>
    <t>Створення дорожньої карти для інвесторів щодо залучення зовнішніх і внутрішніх інвестицій</t>
  </si>
  <si>
    <t>Підвищення фінансової стабільності громади</t>
  </si>
  <si>
    <t>Розроблення плану заходів з промоції інвестиційної привабливості Фонтанської громади;</t>
  </si>
  <si>
    <t>Постійне оновлення бази даних інвестиційно привабливих вільних земельних ділянок та виробничих приміщень, придатних для інвестування та реалізації інвестиційних проектів</t>
  </si>
  <si>
    <t>Розвиток міжнародної співпраці, розширення міжнародних контактів, що в майбутньому забезпечить стале економічне зростання територіальної громади та позитивно вплине на залучення інвестицій шляхом спільної реалізації проєктів</t>
  </si>
  <si>
    <t xml:space="preserve">Мешканці громади, споживачі послуг (жін./чол.) Жінки – 14841 ; чоловіки – 11031 </t>
  </si>
  <si>
    <t>Напрями діяльності і заходи реалізації Програми</t>
  </si>
  <si>
    <t>Фонтанська сільська рада, Управління фінансів</t>
  </si>
  <si>
    <t>№ з/п</t>
  </si>
  <si>
    <t>Термін виконання</t>
  </si>
  <si>
    <t>Джерела фінансування</t>
  </si>
  <si>
    <t>2026-2030 роки</t>
  </si>
  <si>
    <t>Показники результативності Програми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</si>
  <si>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</si>
  <si>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</si>
  <si>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</si>
  <si>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</si>
  <si>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І. Показники затрат</t>
  </si>
  <si>
    <t>грн.</t>
  </si>
  <si>
    <t>грн</t>
  </si>
  <si>
    <r>
      <t>Відновлення контролю за станом і динамікою розвитку територіальної громади, с</t>
    </r>
    <r>
      <rPr>
        <sz val="9"/>
        <color rgb="FF000000"/>
        <rFont val="Times New Roman"/>
        <family val="1"/>
        <charset val="204"/>
      </rPr>
      <t>творення умов в громаді як інвестиційно – привабливої території</t>
    </r>
  </si>
  <si>
    <t>II Показники продукту</t>
  </si>
  <si>
    <t>створення стратегічних документів</t>
  </si>
  <si>
    <t>кільк</t>
  </si>
  <si>
    <t>кількість проведених заходів</t>
  </si>
  <si>
    <t>III. Показники ефективності</t>
  </si>
  <si>
    <t>середні витрати</t>
  </si>
  <si>
    <t>IV Показники якості</t>
  </si>
  <si>
    <t>Відсоток виконання</t>
  </si>
  <si>
    <t>%</t>
  </si>
  <si>
    <t>Мешканці громади, споживачі послуг (жін./чол.) Жінки – 14841; чоловіки – 11031</t>
  </si>
  <si>
    <t>Формування повноцінної системи місцевого самоврядування згідно з європейськими стандартами</t>
  </si>
  <si>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</si>
  <si>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</si>
  <si>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</si>
  <si>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</si>
  <si>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</si>
  <si>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</si>
  <si>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</si>
  <si>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</si>
  <si>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</si>
  <si>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Формування повноцінної системи місцевого самоврядування згідно з європейськими  стандартами</t>
  </si>
  <si>
    <t>Забезпечення належного висвітлення інформації на офіційних
інформаційних майданчиках органу місцевого самоврядування</t>
  </si>
  <si>
    <t>Видатки на проведення прийомів, привітань та нагороджень, обслуговування представників та делегацій з метою установлення та підтримання взаємовигідного співробітництва</t>
  </si>
  <si>
    <t>придбання символів держави (прапори, герби, банери)</t>
  </si>
  <si>
    <t>Додаток № 1 до Програми
рішення сесії Фонтанської сільської ради 
від  20.02.2026 року № 3737- VIII</t>
  </si>
  <si>
    <t>В.о.сільського голови</t>
  </si>
  <si>
    <t xml:space="preserve">Андрій </t>
  </si>
  <si>
    <t>СЕРЕБРІЙ</t>
  </si>
  <si>
    <t>Додаток № 2 до Програми
рішення сесії Фонтанської сільської ради 
від  20.02..2026 року №3737-VIII</t>
  </si>
  <si>
    <t>Андрій</t>
  </si>
  <si>
    <t>Додаток № 3 до Програми
рішення сесії Фонтанської сільської ради 
від 20.02..2026 року №3737-VIII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</si>
</sst>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0" xfId="0" applyFont="1"/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2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="90" zoomScaleNormal="90" zoomScaleSheetLayoutView="90" workbookViewId="0">
      <selection activeCell="T21" sqref="T21"/>
    </sheetView>
  </sheetViews>
  <sheetFormatPr defaultRowHeight="15" x14ac:dyDescent="0.25"/>
  <cols>
    <col min="1" max="1" width="4" style="5" customWidth="1"/>
    <col min="2" max="2" width="18" style="6" customWidth="1"/>
    <col min="3" max="3" width="23.28515625" style="5" customWidth="1"/>
    <col min="4" max="4" width="10.140625" style="5" customWidth="1"/>
    <col min="5" max="6" width="9.140625" style="5"/>
    <col min="7" max="7" width="9.7109375" style="5" customWidth="1"/>
    <col min="8" max="8" width="9.140625" style="5"/>
    <col min="9" max="9" width="11.42578125" style="5" customWidth="1"/>
    <col min="10" max="13" width="9.140625" style="5"/>
    <col min="14" max="14" width="12.28515625" style="5" customWidth="1"/>
    <col min="15" max="16384" width="9.140625" style="5"/>
  </cols>
  <sheetData>
    <row r="1" spans="1:14" ht="37.5" customHeight="1" x14ac:dyDescent="0.25">
      <c r="L1" s="45" t="s">
        <v>72</v>
      </c>
      <c r="M1" s="45"/>
      <c r="N1" s="45"/>
    </row>
    <row r="3" spans="1:14" x14ac:dyDescent="0.25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s="11" customFormat="1" ht="29.25" customHeight="1" x14ac:dyDescent="0.25">
      <c r="A4" s="49" t="s">
        <v>35</v>
      </c>
      <c r="B4" s="49" t="s">
        <v>0</v>
      </c>
      <c r="C4" s="49" t="s">
        <v>1</v>
      </c>
      <c r="D4" s="49" t="s">
        <v>2</v>
      </c>
      <c r="E4" s="49" t="s">
        <v>36</v>
      </c>
      <c r="F4" s="49" t="s">
        <v>3</v>
      </c>
      <c r="G4" s="49" t="s">
        <v>37</v>
      </c>
      <c r="H4" s="46" t="s">
        <v>4</v>
      </c>
      <c r="I4" s="47"/>
      <c r="J4" s="47"/>
      <c r="K4" s="47"/>
      <c r="L4" s="47"/>
      <c r="M4" s="48"/>
      <c r="N4" s="49" t="s">
        <v>5</v>
      </c>
    </row>
    <row r="5" spans="1:14" s="11" customFormat="1" ht="29.25" customHeight="1" x14ac:dyDescent="0.25">
      <c r="A5" s="50"/>
      <c r="B5" s="50"/>
      <c r="C5" s="50"/>
      <c r="D5" s="50"/>
      <c r="E5" s="50"/>
      <c r="F5" s="50"/>
      <c r="G5" s="50"/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50"/>
    </row>
    <row r="6" spans="1:14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/>
      <c r="M6" s="4"/>
      <c r="N6" s="1">
        <v>12</v>
      </c>
    </row>
    <row r="7" spans="1:14" ht="73.5" customHeight="1" x14ac:dyDescent="0.25">
      <c r="A7" s="54">
        <v>1</v>
      </c>
      <c r="B7" s="54" t="s">
        <v>12</v>
      </c>
      <c r="C7" s="7" t="s">
        <v>13</v>
      </c>
      <c r="D7" s="31" t="s">
        <v>32</v>
      </c>
      <c r="E7" s="1" t="s">
        <v>38</v>
      </c>
      <c r="F7" s="1" t="s">
        <v>34</v>
      </c>
      <c r="G7" s="1" t="s">
        <v>14</v>
      </c>
      <c r="H7" s="41"/>
      <c r="I7" s="41"/>
      <c r="J7" s="41"/>
      <c r="K7" s="41"/>
      <c r="L7" s="41"/>
      <c r="M7" s="42"/>
      <c r="N7" s="51" t="s">
        <v>15</v>
      </c>
    </row>
    <row r="8" spans="1:14" ht="70.5" customHeight="1" x14ac:dyDescent="0.25">
      <c r="A8" s="54"/>
      <c r="B8" s="54"/>
      <c r="C8" s="7" t="s">
        <v>16</v>
      </c>
      <c r="D8" s="32"/>
      <c r="E8" s="1" t="s">
        <v>38</v>
      </c>
      <c r="F8" s="1" t="s">
        <v>34</v>
      </c>
      <c r="G8" s="1" t="s">
        <v>14</v>
      </c>
      <c r="H8" s="41"/>
      <c r="I8" s="41"/>
      <c r="J8" s="41"/>
      <c r="K8" s="41"/>
      <c r="L8" s="41"/>
      <c r="M8" s="42"/>
      <c r="N8" s="52"/>
    </row>
    <row r="9" spans="1:14" ht="78.75" x14ac:dyDescent="0.25">
      <c r="A9" s="54"/>
      <c r="B9" s="54"/>
      <c r="C9" s="7" t="s">
        <v>17</v>
      </c>
      <c r="D9" s="32"/>
      <c r="E9" s="1" t="s">
        <v>38</v>
      </c>
      <c r="F9" s="1" t="s">
        <v>23</v>
      </c>
      <c r="G9" s="1" t="s">
        <v>14</v>
      </c>
      <c r="H9" s="41"/>
      <c r="I9" s="41"/>
      <c r="J9" s="41"/>
      <c r="K9" s="41"/>
      <c r="L9" s="41"/>
      <c r="M9" s="42"/>
      <c r="N9" s="52"/>
    </row>
    <row r="10" spans="1:14" ht="56.25" x14ac:dyDescent="0.25">
      <c r="A10" s="54"/>
      <c r="B10" s="54"/>
      <c r="C10" s="7" t="s">
        <v>18</v>
      </c>
      <c r="D10" s="32"/>
      <c r="E10" s="1" t="s">
        <v>38</v>
      </c>
      <c r="F10" s="1" t="s">
        <v>23</v>
      </c>
      <c r="G10" s="1" t="s">
        <v>14</v>
      </c>
      <c r="H10" s="41"/>
      <c r="I10" s="41"/>
      <c r="J10" s="41"/>
      <c r="K10" s="41"/>
      <c r="L10" s="41"/>
      <c r="M10" s="42"/>
      <c r="N10" s="52"/>
    </row>
    <row r="11" spans="1:14" ht="82.5" customHeight="1" x14ac:dyDescent="0.25">
      <c r="A11" s="54"/>
      <c r="B11" s="54"/>
      <c r="C11" s="7" t="s">
        <v>19</v>
      </c>
      <c r="D11" s="32"/>
      <c r="E11" s="1" t="s">
        <v>38</v>
      </c>
      <c r="F11" s="1" t="s">
        <v>23</v>
      </c>
      <c r="G11" s="1" t="s">
        <v>14</v>
      </c>
      <c r="H11" s="41"/>
      <c r="I11" s="41"/>
      <c r="J11" s="41"/>
      <c r="K11" s="41"/>
      <c r="L11" s="41"/>
      <c r="M11" s="42"/>
      <c r="N11" s="53"/>
    </row>
    <row r="12" spans="1:14" ht="78.75" customHeight="1" x14ac:dyDescent="0.25">
      <c r="A12" s="51">
        <v>2</v>
      </c>
      <c r="B12" s="55" t="s">
        <v>68</v>
      </c>
      <c r="C12" s="8" t="s">
        <v>20</v>
      </c>
      <c r="D12" s="32"/>
      <c r="E12" s="1" t="s">
        <v>38</v>
      </c>
      <c r="F12" s="2" t="s">
        <v>23</v>
      </c>
      <c r="G12" s="2" t="s">
        <v>14</v>
      </c>
      <c r="H12" s="43"/>
      <c r="I12" s="43"/>
      <c r="J12" s="43"/>
      <c r="K12" s="43"/>
      <c r="L12" s="43"/>
      <c r="M12" s="30"/>
      <c r="N12" s="51" t="s">
        <v>21</v>
      </c>
    </row>
    <row r="13" spans="1:14" ht="56.25" x14ac:dyDescent="0.25">
      <c r="A13" s="52"/>
      <c r="B13" s="56"/>
      <c r="C13" s="8" t="s">
        <v>22</v>
      </c>
      <c r="D13" s="32"/>
      <c r="E13" s="1" t="s">
        <v>38</v>
      </c>
      <c r="F13" s="2" t="s">
        <v>34</v>
      </c>
      <c r="G13" s="2" t="s">
        <v>14</v>
      </c>
      <c r="H13" s="43">
        <v>34.752000000000002</v>
      </c>
      <c r="I13" s="43"/>
      <c r="J13" s="43"/>
      <c r="K13" s="43"/>
      <c r="L13" s="43"/>
      <c r="M13" s="30">
        <f>SUM(H13:L13)</f>
        <v>34.752000000000002</v>
      </c>
      <c r="N13" s="52"/>
    </row>
    <row r="14" spans="1:14" s="37" customFormat="1" ht="72.75" customHeight="1" x14ac:dyDescent="0.25">
      <c r="A14" s="53"/>
      <c r="B14" s="57"/>
      <c r="C14" s="34" t="s">
        <v>69</v>
      </c>
      <c r="D14" s="35"/>
      <c r="E14" s="36" t="s">
        <v>38</v>
      </c>
      <c r="F14" s="36" t="s">
        <v>23</v>
      </c>
      <c r="G14" s="36" t="s">
        <v>14</v>
      </c>
      <c r="H14" s="38">
        <v>100</v>
      </c>
      <c r="I14" s="38"/>
      <c r="J14" s="38"/>
      <c r="K14" s="38"/>
      <c r="L14" s="38"/>
      <c r="M14" s="40">
        <f>SUM(H14:L14)</f>
        <v>100</v>
      </c>
      <c r="N14" s="53"/>
    </row>
    <row r="15" spans="1:14" ht="119.25" customHeight="1" x14ac:dyDescent="0.25">
      <c r="A15" s="1">
        <v>3</v>
      </c>
      <c r="B15" s="9" t="s">
        <v>24</v>
      </c>
      <c r="C15" s="36" t="s">
        <v>71</v>
      </c>
      <c r="D15" s="39"/>
      <c r="E15" s="36" t="s">
        <v>38</v>
      </c>
      <c r="F15" s="36" t="s">
        <v>23</v>
      </c>
      <c r="G15" s="36" t="s">
        <v>14</v>
      </c>
      <c r="H15" s="38">
        <v>45</v>
      </c>
      <c r="I15" s="38"/>
      <c r="J15" s="38"/>
      <c r="K15" s="38"/>
      <c r="L15" s="38"/>
      <c r="M15" s="40">
        <f>SUM(H15:L15)</f>
        <v>45</v>
      </c>
      <c r="N15" s="1" t="s">
        <v>25</v>
      </c>
    </row>
    <row r="16" spans="1:14" ht="45" customHeight="1" x14ac:dyDescent="0.25">
      <c r="A16" s="51">
        <v>4</v>
      </c>
      <c r="B16" s="51" t="s">
        <v>26</v>
      </c>
      <c r="C16" s="7" t="s">
        <v>27</v>
      </c>
      <c r="D16" s="32"/>
      <c r="E16" s="1" t="s">
        <v>38</v>
      </c>
      <c r="F16" s="1" t="s">
        <v>23</v>
      </c>
      <c r="G16" s="1" t="s">
        <v>14</v>
      </c>
      <c r="H16" s="41"/>
      <c r="I16" s="41"/>
      <c r="J16" s="41"/>
      <c r="K16" s="41"/>
      <c r="L16" s="41"/>
      <c r="M16" s="42"/>
      <c r="N16" s="51" t="s">
        <v>28</v>
      </c>
    </row>
    <row r="17" spans="1:14" ht="45" x14ac:dyDescent="0.25">
      <c r="A17" s="52"/>
      <c r="B17" s="52"/>
      <c r="C17" s="7" t="s">
        <v>29</v>
      </c>
      <c r="D17" s="32"/>
      <c r="E17" s="1" t="s">
        <v>38</v>
      </c>
      <c r="F17" s="1" t="s">
        <v>23</v>
      </c>
      <c r="G17" s="1" t="s">
        <v>14</v>
      </c>
      <c r="H17" s="41"/>
      <c r="I17" s="41"/>
      <c r="J17" s="41"/>
      <c r="K17" s="41"/>
      <c r="L17" s="41"/>
      <c r="M17" s="42"/>
      <c r="N17" s="52"/>
    </row>
    <row r="18" spans="1:14" ht="78.75" x14ac:dyDescent="0.25">
      <c r="A18" s="52"/>
      <c r="B18" s="52"/>
      <c r="C18" s="7" t="s">
        <v>30</v>
      </c>
      <c r="D18" s="32"/>
      <c r="E18" s="1" t="s">
        <v>38</v>
      </c>
      <c r="F18" s="1" t="s">
        <v>23</v>
      </c>
      <c r="G18" s="1" t="s">
        <v>14</v>
      </c>
      <c r="H18" s="41"/>
      <c r="I18" s="41"/>
      <c r="J18" s="41"/>
      <c r="K18" s="41"/>
      <c r="L18" s="41"/>
      <c r="M18" s="42"/>
      <c r="N18" s="52"/>
    </row>
    <row r="19" spans="1:14" ht="81" customHeight="1" x14ac:dyDescent="0.25">
      <c r="A19" s="52"/>
      <c r="B19" s="52"/>
      <c r="C19" s="34" t="s">
        <v>70</v>
      </c>
      <c r="D19" s="39"/>
      <c r="E19" s="36" t="s">
        <v>38</v>
      </c>
      <c r="F19" s="36" t="s">
        <v>23</v>
      </c>
      <c r="G19" s="36" t="s">
        <v>14</v>
      </c>
      <c r="H19" s="38">
        <v>150</v>
      </c>
      <c r="I19" s="38"/>
      <c r="J19" s="38"/>
      <c r="K19" s="38"/>
      <c r="L19" s="38"/>
      <c r="M19" s="40">
        <f>SUM(H19:L19)</f>
        <v>150</v>
      </c>
      <c r="N19" s="52"/>
    </row>
    <row r="20" spans="1:14" ht="96" customHeight="1" x14ac:dyDescent="0.25">
      <c r="A20" s="53"/>
      <c r="B20" s="53"/>
      <c r="C20" s="7" t="s">
        <v>31</v>
      </c>
      <c r="D20" s="33"/>
      <c r="E20" s="1" t="s">
        <v>38</v>
      </c>
      <c r="F20" s="1" t="s">
        <v>23</v>
      </c>
      <c r="G20" s="1" t="s">
        <v>14</v>
      </c>
      <c r="H20" s="41"/>
      <c r="I20" s="41"/>
      <c r="J20" s="41"/>
      <c r="K20" s="41"/>
      <c r="L20" s="41"/>
      <c r="M20" s="42"/>
      <c r="N20" s="53"/>
    </row>
    <row r="21" spans="1:14" ht="21" customHeight="1" x14ac:dyDescent="0.25">
      <c r="A21" s="46" t="s">
        <v>11</v>
      </c>
      <c r="B21" s="48"/>
      <c r="C21" s="4"/>
      <c r="D21" s="4"/>
      <c r="E21" s="4"/>
      <c r="F21" s="4"/>
      <c r="G21" s="4"/>
      <c r="H21" s="42">
        <f>SUM(H7:H20)</f>
        <v>329.75200000000001</v>
      </c>
      <c r="I21" s="42">
        <f t="shared" ref="I21:M21" si="0">SUM(I7:I20)</f>
        <v>0</v>
      </c>
      <c r="J21" s="42">
        <f t="shared" si="0"/>
        <v>0</v>
      </c>
      <c r="K21" s="42">
        <f t="shared" si="0"/>
        <v>0</v>
      </c>
      <c r="L21" s="42">
        <f t="shared" si="0"/>
        <v>0</v>
      </c>
      <c r="M21" s="42">
        <f t="shared" si="0"/>
        <v>329.75200000000001</v>
      </c>
      <c r="N21" s="4"/>
    </row>
    <row r="22" spans="1:14" ht="30" x14ac:dyDescent="0.25">
      <c r="C22" s="5" t="s">
        <v>73</v>
      </c>
      <c r="H22" s="5" t="s">
        <v>74</v>
      </c>
      <c r="I22" s="5" t="s">
        <v>75</v>
      </c>
      <c r="N22" s="4"/>
    </row>
    <row r="23" spans="1:14" x14ac:dyDescent="0.25">
      <c r="N23" s="4"/>
    </row>
  </sheetData>
  <mergeCells count="21">
    <mergeCell ref="A21:B21"/>
    <mergeCell ref="G4:G5"/>
    <mergeCell ref="N4:N5"/>
    <mergeCell ref="N7:N11"/>
    <mergeCell ref="A16:A20"/>
    <mergeCell ref="B16:B20"/>
    <mergeCell ref="N16:N20"/>
    <mergeCell ref="B7:B11"/>
    <mergeCell ref="A7:A11"/>
    <mergeCell ref="A12:A14"/>
    <mergeCell ref="B12:B14"/>
    <mergeCell ref="N12:N14"/>
    <mergeCell ref="A3:N3"/>
    <mergeCell ref="L1:N1"/>
    <mergeCell ref="H4:M4"/>
    <mergeCell ref="A4:A5"/>
    <mergeCell ref="B4:B5"/>
    <mergeCell ref="C4:C5"/>
    <mergeCell ref="D4:D5"/>
    <mergeCell ref="E4:E5"/>
    <mergeCell ref="F4:F5"/>
  </mergeCells>
  <pageMargins left="0.31496062992125984" right="0.31496062992125984" top="0.94488188976377963" bottom="0.35433070866141736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90" zoomScaleNormal="100" zoomScaleSheetLayoutView="90" workbookViewId="0">
      <selection activeCell="Q14" sqref="Q14:Q15"/>
    </sheetView>
  </sheetViews>
  <sheetFormatPr defaultRowHeight="15" x14ac:dyDescent="0.25"/>
  <cols>
    <col min="1" max="1" width="3.7109375" style="21" customWidth="1"/>
    <col min="2" max="2" width="60.85546875" style="21" customWidth="1"/>
    <col min="3" max="3" width="9.140625" style="21"/>
    <col min="4" max="4" width="11.85546875" style="21" customWidth="1"/>
    <col min="5" max="16384" width="9.140625" style="21"/>
  </cols>
  <sheetData>
    <row r="1" spans="1:10" s="5" customFormat="1" ht="36.75" customHeight="1" x14ac:dyDescent="0.25">
      <c r="B1" s="6"/>
      <c r="G1" s="45" t="s">
        <v>76</v>
      </c>
      <c r="H1" s="45"/>
      <c r="I1" s="45"/>
      <c r="J1" s="45"/>
    </row>
    <row r="3" spans="1:10" x14ac:dyDescent="0.25">
      <c r="A3" s="63" t="s">
        <v>39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25">
      <c r="A4" s="64" t="s">
        <v>35</v>
      </c>
      <c r="B4" s="64" t="s">
        <v>40</v>
      </c>
      <c r="C4" s="64" t="s">
        <v>41</v>
      </c>
      <c r="D4" s="64" t="s">
        <v>42</v>
      </c>
      <c r="E4" s="64" t="s">
        <v>43</v>
      </c>
      <c r="F4" s="64"/>
      <c r="G4" s="64"/>
      <c r="H4" s="64"/>
      <c r="I4" s="64"/>
      <c r="J4" s="64"/>
    </row>
    <row r="5" spans="1:10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5">
      <c r="A6" s="64"/>
      <c r="B6" s="64"/>
      <c r="C6" s="64"/>
      <c r="D6" s="64"/>
      <c r="E6" s="12" t="s">
        <v>6</v>
      </c>
      <c r="F6" s="12" t="s">
        <v>7</v>
      </c>
      <c r="G6" s="12" t="s">
        <v>8</v>
      </c>
      <c r="H6" s="13" t="s">
        <v>9</v>
      </c>
      <c r="I6" s="14" t="s">
        <v>10</v>
      </c>
      <c r="J6" s="14" t="s">
        <v>11</v>
      </c>
    </row>
    <row r="7" spans="1:10" x14ac:dyDescent="0.25">
      <c r="A7" s="12">
        <v>1</v>
      </c>
      <c r="B7" s="15">
        <v>2</v>
      </c>
      <c r="C7" s="15">
        <v>3</v>
      </c>
      <c r="D7" s="15">
        <v>4</v>
      </c>
      <c r="E7" s="15">
        <v>5</v>
      </c>
      <c r="F7" s="15"/>
      <c r="G7" s="15">
        <v>6</v>
      </c>
      <c r="H7" s="15">
        <v>8</v>
      </c>
      <c r="I7" s="15">
        <v>9</v>
      </c>
      <c r="J7" s="15">
        <v>10</v>
      </c>
    </row>
    <row r="8" spans="1:10" x14ac:dyDescent="0.25">
      <c r="A8" s="58" t="s">
        <v>44</v>
      </c>
      <c r="B8" s="59"/>
      <c r="C8" s="59"/>
      <c r="D8" s="59"/>
      <c r="E8" s="59"/>
      <c r="F8" s="59"/>
      <c r="G8" s="59"/>
      <c r="H8" s="59"/>
      <c r="I8" s="59"/>
      <c r="J8" s="60"/>
    </row>
    <row r="9" spans="1:10" ht="45.75" customHeight="1" x14ac:dyDescent="0.25">
      <c r="A9" s="17">
        <v>1</v>
      </c>
      <c r="B9" s="22" t="s">
        <v>12</v>
      </c>
      <c r="C9" s="18" t="s">
        <v>45</v>
      </c>
      <c r="D9" s="61" t="s">
        <v>57</v>
      </c>
      <c r="E9" s="18"/>
      <c r="F9" s="18"/>
      <c r="G9" s="18"/>
      <c r="H9" s="18"/>
      <c r="I9" s="16"/>
      <c r="J9" s="19">
        <f>SUM(E9:I9)</f>
        <v>0</v>
      </c>
    </row>
    <row r="10" spans="1:10" ht="24" x14ac:dyDescent="0.25">
      <c r="A10" s="17">
        <v>2</v>
      </c>
      <c r="B10" s="22" t="s">
        <v>58</v>
      </c>
      <c r="C10" s="18" t="s">
        <v>46</v>
      </c>
      <c r="D10" s="62"/>
      <c r="E10" s="18">
        <f>34752+100000</f>
        <v>134752</v>
      </c>
      <c r="F10" s="18"/>
      <c r="G10" s="18"/>
      <c r="H10" s="18"/>
      <c r="I10" s="16"/>
      <c r="J10" s="19">
        <f>SUM(E10:I10)</f>
        <v>134752</v>
      </c>
    </row>
    <row r="11" spans="1:10" ht="24" x14ac:dyDescent="0.25">
      <c r="A11" s="17">
        <v>3</v>
      </c>
      <c r="B11" s="20" t="s">
        <v>24</v>
      </c>
      <c r="C11" s="18" t="s">
        <v>46</v>
      </c>
      <c r="D11" s="62"/>
      <c r="E11" s="18">
        <f>дод.1!H15*1000</f>
        <v>45000</v>
      </c>
      <c r="F11" s="18"/>
      <c r="G11" s="18"/>
      <c r="H11" s="18"/>
      <c r="I11" s="16"/>
      <c r="J11" s="19">
        <f>SUM(E11:I11)</f>
        <v>45000</v>
      </c>
    </row>
    <row r="12" spans="1:10" ht="24" x14ac:dyDescent="0.25">
      <c r="A12" s="17">
        <v>4</v>
      </c>
      <c r="B12" s="22" t="s">
        <v>47</v>
      </c>
      <c r="C12" s="18" t="s">
        <v>46</v>
      </c>
      <c r="D12" s="62"/>
      <c r="E12" s="18">
        <v>150000</v>
      </c>
      <c r="F12" s="18"/>
      <c r="G12" s="18"/>
      <c r="H12" s="18"/>
      <c r="I12" s="16"/>
      <c r="J12" s="19">
        <f t="shared" ref="J12" si="0">SUM(E12:I12)</f>
        <v>150000</v>
      </c>
    </row>
    <row r="13" spans="1:10" x14ac:dyDescent="0.25">
      <c r="A13" s="58" t="s">
        <v>48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x14ac:dyDescent="0.25">
      <c r="A14" s="17">
        <v>1</v>
      </c>
      <c r="B14" s="14" t="s">
        <v>49</v>
      </c>
      <c r="C14" s="18" t="s">
        <v>50</v>
      </c>
      <c r="D14" s="14"/>
      <c r="E14" s="18"/>
      <c r="F14" s="18"/>
      <c r="G14" s="14"/>
      <c r="H14" s="18"/>
      <c r="I14" s="16"/>
      <c r="J14" s="23"/>
    </row>
    <row r="15" spans="1:10" x14ac:dyDescent="0.25">
      <c r="A15" s="17">
        <v>2</v>
      </c>
      <c r="B15" s="14" t="s">
        <v>51</v>
      </c>
      <c r="C15" s="18" t="s">
        <v>50</v>
      </c>
      <c r="D15" s="14"/>
      <c r="E15" s="18">
        <v>2</v>
      </c>
      <c r="F15" s="18"/>
      <c r="G15" s="18"/>
      <c r="H15" s="18"/>
      <c r="I15" s="16"/>
      <c r="J15" s="19">
        <f t="shared" ref="J15:J17" si="1">SUM(E15:I15)</f>
        <v>2</v>
      </c>
    </row>
    <row r="16" spans="1:10" x14ac:dyDescent="0.25">
      <c r="A16" s="17">
        <v>3</v>
      </c>
      <c r="B16" s="14" t="s">
        <v>51</v>
      </c>
      <c r="C16" s="18" t="s">
        <v>50</v>
      </c>
      <c r="D16" s="14"/>
      <c r="E16" s="18">
        <v>8</v>
      </c>
      <c r="F16" s="18"/>
      <c r="G16" s="14"/>
      <c r="H16" s="18"/>
      <c r="I16" s="16"/>
      <c r="J16" s="19">
        <f t="shared" si="1"/>
        <v>8</v>
      </c>
    </row>
    <row r="17" spans="1:10" x14ac:dyDescent="0.25">
      <c r="A17" s="17">
        <v>4</v>
      </c>
      <c r="B17" s="14" t="s">
        <v>51</v>
      </c>
      <c r="C17" s="18" t="s">
        <v>50</v>
      </c>
      <c r="D17" s="14"/>
      <c r="E17" s="18">
        <v>10</v>
      </c>
      <c r="F17" s="18"/>
      <c r="G17" s="18"/>
      <c r="H17" s="18"/>
      <c r="I17" s="16"/>
      <c r="J17" s="19">
        <f t="shared" si="1"/>
        <v>10</v>
      </c>
    </row>
    <row r="18" spans="1:10" x14ac:dyDescent="0.25">
      <c r="A18" s="58" t="s">
        <v>52</v>
      </c>
      <c r="B18" s="59"/>
      <c r="C18" s="59"/>
      <c r="D18" s="59"/>
      <c r="E18" s="59"/>
      <c r="F18" s="59"/>
      <c r="G18" s="59"/>
      <c r="H18" s="59"/>
      <c r="I18" s="59"/>
      <c r="J18" s="60"/>
    </row>
    <row r="19" spans="1:10" x14ac:dyDescent="0.25">
      <c r="A19" s="17">
        <v>1</v>
      </c>
      <c r="B19" s="14" t="s">
        <v>53</v>
      </c>
      <c r="C19" s="18" t="s">
        <v>46</v>
      </c>
      <c r="D19" s="14"/>
      <c r="E19" s="18"/>
      <c r="F19" s="18"/>
      <c r="G19" s="14"/>
      <c r="H19" s="18"/>
      <c r="I19" s="16"/>
      <c r="J19" s="23"/>
    </row>
    <row r="20" spans="1:10" x14ac:dyDescent="0.25">
      <c r="A20" s="17">
        <v>2</v>
      </c>
      <c r="B20" s="14" t="s">
        <v>53</v>
      </c>
      <c r="C20" s="18" t="s">
        <v>46</v>
      </c>
      <c r="D20" s="14"/>
      <c r="E20" s="18">
        <f>E10/E15</f>
        <v>67376</v>
      </c>
      <c r="F20" s="18"/>
      <c r="G20" s="18"/>
      <c r="H20" s="18"/>
      <c r="I20" s="16"/>
      <c r="J20" s="19">
        <f t="shared" ref="J20:J22" si="2">SUM(E20:I20)</f>
        <v>67376</v>
      </c>
    </row>
    <row r="21" spans="1:10" x14ac:dyDescent="0.25">
      <c r="A21" s="17">
        <v>3</v>
      </c>
      <c r="B21" s="14" t="s">
        <v>53</v>
      </c>
      <c r="C21" s="18" t="s">
        <v>46</v>
      </c>
      <c r="D21" s="14"/>
      <c r="E21" s="18">
        <f>E11/E16</f>
        <v>5625</v>
      </c>
      <c r="F21" s="18"/>
      <c r="G21" s="14"/>
      <c r="H21" s="18"/>
      <c r="I21" s="16"/>
      <c r="J21" s="19">
        <f t="shared" si="2"/>
        <v>5625</v>
      </c>
    </row>
    <row r="22" spans="1:10" x14ac:dyDescent="0.25">
      <c r="A22" s="17">
        <v>4</v>
      </c>
      <c r="B22" s="14" t="s">
        <v>53</v>
      </c>
      <c r="C22" s="18" t="s">
        <v>46</v>
      </c>
      <c r="D22" s="14"/>
      <c r="E22" s="18">
        <f>E12/E17</f>
        <v>15000</v>
      </c>
      <c r="F22" s="18"/>
      <c r="G22" s="18"/>
      <c r="H22" s="18"/>
      <c r="I22" s="16"/>
      <c r="J22" s="19">
        <f t="shared" si="2"/>
        <v>15000</v>
      </c>
    </row>
    <row r="23" spans="1:10" x14ac:dyDescent="0.25">
      <c r="A23" s="58" t="s">
        <v>54</v>
      </c>
      <c r="B23" s="59"/>
      <c r="C23" s="59"/>
      <c r="D23" s="59"/>
      <c r="E23" s="59"/>
      <c r="F23" s="59"/>
      <c r="G23" s="59"/>
      <c r="H23" s="59"/>
      <c r="I23" s="59"/>
      <c r="J23" s="60"/>
    </row>
    <row r="24" spans="1:10" x14ac:dyDescent="0.25">
      <c r="A24" s="17">
        <v>1</v>
      </c>
      <c r="B24" s="14" t="s">
        <v>55</v>
      </c>
      <c r="C24" s="18" t="s">
        <v>56</v>
      </c>
      <c r="D24" s="14"/>
      <c r="E24" s="18"/>
      <c r="F24" s="18"/>
      <c r="G24" s="14"/>
      <c r="H24" s="18"/>
      <c r="I24" s="16"/>
      <c r="J24" s="23"/>
    </row>
    <row r="25" spans="1:10" x14ac:dyDescent="0.25">
      <c r="A25" s="17">
        <v>2</v>
      </c>
      <c r="B25" s="14" t="s">
        <v>55</v>
      </c>
      <c r="C25" s="18" t="s">
        <v>56</v>
      </c>
      <c r="D25" s="14"/>
      <c r="E25" s="18">
        <v>100</v>
      </c>
      <c r="F25" s="18"/>
      <c r="G25" s="18"/>
      <c r="H25" s="18"/>
      <c r="I25" s="16"/>
      <c r="J25" s="19">
        <f t="shared" ref="J25:J27" si="3">SUM(E25:I25)</f>
        <v>100</v>
      </c>
    </row>
    <row r="26" spans="1:10" x14ac:dyDescent="0.25">
      <c r="A26" s="17">
        <v>3</v>
      </c>
      <c r="B26" s="14" t="s">
        <v>55</v>
      </c>
      <c r="C26" s="18" t="s">
        <v>56</v>
      </c>
      <c r="D26" s="14"/>
      <c r="E26" s="18">
        <v>100</v>
      </c>
      <c r="F26" s="18"/>
      <c r="G26" s="14"/>
      <c r="H26" s="18"/>
      <c r="I26" s="16"/>
      <c r="J26" s="19">
        <f t="shared" si="3"/>
        <v>100</v>
      </c>
    </row>
    <row r="27" spans="1:10" x14ac:dyDescent="0.25">
      <c r="A27" s="17">
        <v>4</v>
      </c>
      <c r="B27" s="14" t="s">
        <v>55</v>
      </c>
      <c r="C27" s="18" t="s">
        <v>56</v>
      </c>
      <c r="D27" s="14"/>
      <c r="E27" s="18">
        <v>100</v>
      </c>
      <c r="F27" s="18"/>
      <c r="G27" s="18"/>
      <c r="H27" s="18"/>
      <c r="I27" s="16"/>
      <c r="J27" s="19">
        <f t="shared" si="3"/>
        <v>100</v>
      </c>
    </row>
    <row r="28" spans="1:10" x14ac:dyDescent="0.25">
      <c r="B28" s="21" t="s">
        <v>73</v>
      </c>
      <c r="D28" s="21" t="s">
        <v>77</v>
      </c>
      <c r="E28" s="21" t="s">
        <v>75</v>
      </c>
    </row>
  </sheetData>
  <mergeCells count="12">
    <mergeCell ref="A23:J23"/>
    <mergeCell ref="D9:D12"/>
    <mergeCell ref="G1:J1"/>
    <mergeCell ref="A3:J3"/>
    <mergeCell ref="A8:J8"/>
    <mergeCell ref="A13:J13"/>
    <mergeCell ref="A18:J18"/>
    <mergeCell ref="A4:A6"/>
    <mergeCell ref="B4:B6"/>
    <mergeCell ref="C4:C6"/>
    <mergeCell ref="D4:D6"/>
    <mergeCell ref="E4:J5"/>
  </mergeCells>
  <pageMargins left="0.31496062992125984" right="0.31496062992125984" top="0.9448818897637796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view="pageBreakPreview" zoomScaleNormal="100" zoomScaleSheetLayoutView="100" workbookViewId="0">
      <selection activeCell="M16" sqref="M16:M17"/>
    </sheetView>
  </sheetViews>
  <sheetFormatPr defaultRowHeight="15" x14ac:dyDescent="0.25"/>
  <cols>
    <col min="1" max="1" width="13.42578125" customWidth="1"/>
    <col min="2" max="2" width="46.28515625" customWidth="1"/>
    <col min="3" max="7" width="10.140625" customWidth="1"/>
    <col min="8" max="8" width="12.85546875" customWidth="1"/>
  </cols>
  <sheetData>
    <row r="1" spans="2:11" s="5" customFormat="1" ht="36.75" customHeight="1" x14ac:dyDescent="0.25">
      <c r="B1" s="69"/>
      <c r="C1" s="69"/>
      <c r="D1" s="69"/>
      <c r="E1" s="69"/>
      <c r="F1" s="45" t="s">
        <v>78</v>
      </c>
      <c r="G1" s="45"/>
      <c r="H1" s="45"/>
      <c r="I1" s="10"/>
      <c r="J1" s="10"/>
      <c r="K1" s="10"/>
    </row>
    <row r="2" spans="2:11" ht="22.5" customHeight="1" x14ac:dyDescent="0.25">
      <c r="B2" s="69"/>
      <c r="C2" s="69"/>
      <c r="D2" s="69"/>
      <c r="E2" s="69"/>
      <c r="F2" s="24"/>
      <c r="G2" s="24"/>
      <c r="H2" s="24"/>
    </row>
    <row r="3" spans="2:11" x14ac:dyDescent="0.25">
      <c r="B3" s="66" t="s">
        <v>59</v>
      </c>
      <c r="C3" s="66"/>
      <c r="D3" s="66"/>
      <c r="E3" s="66"/>
      <c r="F3" s="66"/>
      <c r="G3" s="66"/>
      <c r="H3" s="66"/>
    </row>
    <row r="4" spans="2:11" x14ac:dyDescent="0.25">
      <c r="B4" s="25"/>
      <c r="C4" s="25"/>
      <c r="D4" s="25"/>
      <c r="E4" s="25"/>
      <c r="F4" s="25"/>
      <c r="G4" s="25"/>
      <c r="H4" s="25"/>
    </row>
    <row r="5" spans="2:11" ht="27.75" customHeight="1" x14ac:dyDescent="0.25">
      <c r="B5" s="67" t="s">
        <v>60</v>
      </c>
      <c r="C5" s="65" t="s">
        <v>61</v>
      </c>
      <c r="D5" s="65"/>
      <c r="E5" s="65"/>
      <c r="F5" s="65"/>
      <c r="G5" s="65"/>
      <c r="H5" s="67" t="s">
        <v>62</v>
      </c>
    </row>
    <row r="6" spans="2:11" x14ac:dyDescent="0.25">
      <c r="B6" s="68"/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68"/>
    </row>
    <row r="7" spans="2:11" x14ac:dyDescent="0.25">
      <c r="B7" s="26">
        <v>1</v>
      </c>
      <c r="C7" s="26">
        <v>2</v>
      </c>
      <c r="D7" s="26">
        <v>3</v>
      </c>
      <c r="E7" s="26">
        <v>4</v>
      </c>
      <c r="F7" s="26">
        <v>5</v>
      </c>
      <c r="G7" s="26">
        <v>6</v>
      </c>
      <c r="H7" s="26">
        <v>7</v>
      </c>
    </row>
    <row r="8" spans="2:11" x14ac:dyDescent="0.25">
      <c r="B8" s="27" t="s">
        <v>63</v>
      </c>
      <c r="C8" s="3">
        <f>дод.1!H21*1000</f>
        <v>329752</v>
      </c>
      <c r="D8" s="3"/>
      <c r="E8" s="3"/>
      <c r="F8" s="27"/>
      <c r="G8" s="27"/>
      <c r="H8" s="28">
        <f>SUM(C8:G8)</f>
        <v>329752</v>
      </c>
    </row>
    <row r="9" spans="2:11" x14ac:dyDescent="0.25">
      <c r="B9" s="27" t="s">
        <v>64</v>
      </c>
      <c r="C9" s="3"/>
      <c r="D9" s="3"/>
      <c r="E9" s="3"/>
      <c r="F9" s="27"/>
      <c r="G9" s="27"/>
      <c r="H9" s="28"/>
    </row>
    <row r="10" spans="2:11" x14ac:dyDescent="0.25">
      <c r="B10" s="27" t="s">
        <v>65</v>
      </c>
      <c r="C10" s="27"/>
      <c r="D10" s="29"/>
      <c r="E10" s="29"/>
      <c r="F10" s="27"/>
      <c r="G10" s="27"/>
      <c r="H10" s="28"/>
    </row>
    <row r="11" spans="2:11" x14ac:dyDescent="0.25">
      <c r="B11" s="27" t="s">
        <v>66</v>
      </c>
      <c r="C11" s="3">
        <f>C8</f>
        <v>329752</v>
      </c>
      <c r="D11" s="3"/>
      <c r="E11" s="3"/>
      <c r="F11" s="27"/>
      <c r="G11" s="27"/>
      <c r="H11" s="28">
        <f t="shared" ref="H11" si="0">SUM(C11:G11)</f>
        <v>329752</v>
      </c>
    </row>
    <row r="12" spans="2:11" x14ac:dyDescent="0.25">
      <c r="B12" s="27" t="s">
        <v>67</v>
      </c>
      <c r="C12" s="27"/>
      <c r="D12" s="27"/>
      <c r="E12" s="27"/>
      <c r="F12" s="27"/>
      <c r="G12" s="27"/>
      <c r="H12" s="27"/>
    </row>
    <row r="13" spans="2:11" x14ac:dyDescent="0.25">
      <c r="B13" s="70" t="s">
        <v>73</v>
      </c>
      <c r="C13" t="s">
        <v>77</v>
      </c>
      <c r="D13" t="s">
        <v>75</v>
      </c>
    </row>
  </sheetData>
  <mergeCells count="9">
    <mergeCell ref="C5:G5"/>
    <mergeCell ref="B3:H3"/>
    <mergeCell ref="F1:H1"/>
    <mergeCell ref="H5:H6"/>
    <mergeCell ref="B5:B6"/>
    <mergeCell ref="B1:B2"/>
    <mergeCell ref="C1:C2"/>
    <mergeCell ref="D1:D2"/>
    <mergeCell ref="E1:E2"/>
  </mergeCells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дод.1</vt:lpstr>
      <vt:lpstr>дод.2</vt:lpstr>
      <vt:lpstr>дод.3</vt:lpstr>
      <vt:lpstr>дод.2!Область_печати</vt:lpstr>
      <vt:lpstr>дод.3!Область_печати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2026-03-03T08:47:33Z</dcterms:modified>
</cp:coreProperties>
</file>