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2'!$A$1:$L$30</definedName>
    <definedName name="_xlnm.Print_Area" localSheetId="2">'Додаток 3'!$A$1:$O$33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4" i="2"/>
  <c r="D23" i="1" l="1"/>
  <c r="D27" i="1" s="1"/>
  <c r="J24" i="2"/>
  <c r="H14" i="3" s="1"/>
  <c r="D15" i="4" l="1"/>
  <c r="G15" i="4" s="1"/>
  <c r="G18" i="4" s="1"/>
  <c r="K24" i="2"/>
  <c r="C18" i="4"/>
  <c r="B18" i="4"/>
  <c r="D18" i="4" l="1"/>
</calcChain>
</file>

<file path=xl/sharedStrings.xml><?xml version="1.0" encoding="utf-8"?>
<sst xmlns="http://schemas.openxmlformats.org/spreadsheetml/2006/main" count="177" uniqueCount="151">
  <si>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</si>
  <si>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</si>
  <si>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</si>
  <si>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</si>
  <si>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</si>
  <si>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</si>
  <si>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</si>
  <si>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</si>
  <si>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</si>
  <si>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</si>
  <si>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</si>
  <si>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</si>
  <si>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</si>
  <si>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</si>
  <si>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</si>
  <si>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</si>
  <si>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</si>
  <si>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</si>
  <si>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</si>
  <si>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</si>
  <si>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</si>
  <si>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</si>
  <si>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</si>
  <si>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</si>
  <si>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</si>
  <si>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</si>
  <si>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</si>
  <si>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</si>
  <si>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</si>
  <si>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</si>
  <si>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</si>
  <si>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</si>
  <si>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</si>
  <si>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</si>
  <si>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</si>
  <si>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</si>
  <si>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</si>
  <si>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</si>
  <si>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</si>
  <si>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</si>
  <si>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</si>
  <si>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</si>
  <si>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</si>
  <si>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</si>
  <si>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</si>
  <si>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</si>
  <si>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</si>
  <si>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</si>
  <si>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</si>
  <si>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</si>
  <si>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</si>
  <si>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</si>
  <si>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</si>
  <si>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</si>
  <si>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</si>
  <si>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</si>
  <si>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</si>
  <si>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</si>
  <si>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</si>
  <si>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</si>
  <si>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</si>
  <si>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</si>
  <si>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</si>
  <si>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</si>
  <si>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</si>
  <si>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</si>
  <si>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</si>
  <si>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</si>
  <si>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</si>
  <si>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</si>
  <si>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</si>
  <si>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</si>
  <si>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</si>
  <si>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</si>
  <si>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</si>
  <si>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</si>
  <si>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</si>
  <si>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</si>
  <si>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</si>
  <si>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</si>
  <si>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</si>
  <si>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</si>
  <si>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</si>
  <si>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</si>
  <si>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</si>
  <si>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</si>
  <si>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</si>
  <si>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</si>
  <si>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</si>
  <si>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</si>
  <si>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</si>
  <si>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</si>
  <si>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</si>
  <si>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</si>
  <si>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</si>
  <si>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</si>
  <si>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</si>
  <si>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</si>
  <si>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</si>
  <si>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</si>
  <si>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</si>
  <si>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</si>
  <si>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</si>
  <si>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</si>
  <si>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</si>
  <si>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</si>
  <si>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</si>
  <si>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</si>
  <si>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</si>
  <si>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</si>
  <si>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</si>
  <si>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</si>
  <si>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</si>
  <si>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</si>
  <si>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</si>
  <si>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</si>
  <si>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</si>
  <si>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</si>
  <si>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</si>
  <si>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</si>
  <si>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</si>
  <si>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</si>
  <si>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</si>
  <si>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</si>
  <si>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</si>
  <si>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</si>
  <si>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</si>
  <si>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</si>
  <si>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Управління культури, молоді і спорту Фонтанської сільської ради Одеського району Одеської області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</si>
  <si>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</si>
  <si>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</si>
  <si>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</si>
  <si>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</si>
  <si>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</si>
  <si>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</si>
  <si>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</si>
  <si>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</si>
  <si>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1.2.1 - 2025р.</t>
  </si>
  <si>
    <t>1.2.2.1- придбання предметів, матеріалів та обладнання (медикаменти, канцтовари)</t>
  </si>
  <si>
    <t>1.2.2.2- оплата послуг ( крім комунальних)     ( оренда спортивного зали, обслуговування програмного заберзечення)</t>
  </si>
  <si>
    <t>Обсяг видатків розвиток на фінансову підтримку КП " СК"Крижанівський "</t>
  </si>
  <si>
    <t>у т.ч. жінки</t>
  </si>
  <si>
    <t>1.2.2.1.1-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</t>
  </si>
  <si>
    <t>1.2.2.2.1-оплата послуг ( крім комунальних)(транспортні послуги пов'язані з перевезення учасників спортивних змагань)</t>
  </si>
  <si>
    <t xml:space="preserve">                                                                                        від   01 квітня 2025  року №  2816  - VIII</t>
  </si>
  <si>
    <t>15 378 148 грн</t>
  </si>
  <si>
    <t>В.о.сільського голови</t>
  </si>
  <si>
    <t>Андрій СЕРЕБРІЙ</t>
  </si>
  <si>
    <t xml:space="preserve">                                                                                                  від  01 квітня 2025 року № 2816 - VIII</t>
  </si>
  <si>
    <t xml:space="preserve">                                                                                                 від   01 квітня  2025 року № 2816 - VIII</t>
  </si>
  <si>
    <t xml:space="preserve">                                                                                                  від   01 квітня 2025 року № 2816 -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</si>
</sst>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2" borderId="6" xfId="0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7" fillId="2" borderId="25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" fontId="21" fillId="2" borderId="7" xfId="0" applyNumberFormat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27" fillId="2" borderId="33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justify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1" fillId="2" borderId="36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6" fontId="21" fillId="2" borderId="18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2" borderId="21" xfId="0" applyNumberFormat="1" applyFont="1" applyFill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justify" vertical="center" wrapText="1"/>
    </xf>
    <xf numFmtId="0" fontId="18" fillId="2" borderId="6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2" borderId="12" xfId="0" applyFont="1" applyFill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1" fillId="2" borderId="34" xfId="0" applyFont="1" applyFill="1" applyBorder="1" applyAlignment="1">
      <alignment horizontal="right" vertical="center" wrapText="1"/>
    </xf>
    <xf numFmtId="0" fontId="21" fillId="2" borderId="37" xfId="0" applyFont="1" applyFill="1" applyBorder="1" applyAlignment="1">
      <alignment horizontal="right" vertical="center" wrapText="1"/>
    </xf>
    <xf numFmtId="0" fontId="21" fillId="2" borderId="35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2" borderId="6" xfId="0" applyFont="1" applyFill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left" vertical="center" wrapText="1" indent="58"/>
    </xf>
    <xf numFmtId="0" fontId="22" fillId="2" borderId="24" xfId="0" applyFont="1" applyFill="1" applyBorder="1" applyAlignment="1">
      <alignment horizontal="left" vertical="center" wrapText="1" indent="55"/>
    </xf>
    <xf numFmtId="3" fontId="7" fillId="3" borderId="8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19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3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30" zoomScaleNormal="100" zoomScaleSheetLayoutView="100" workbookViewId="0">
      <selection activeCell="C34" sqref="C34:D34"/>
    </sheetView>
  </sheetViews>
  <sheetFormatPr defaultRowHeight="15.75" x14ac:dyDescent="0.25"/>
  <cols>
    <col min="1" max="1" width="5.140625" customWidth="1"/>
    <col min="2" max="2" width="6.42578125" style="8" customWidth="1"/>
    <col min="3" max="3" width="54" style="8" customWidth="1"/>
    <col min="4" max="4" width="63.28515625" style="8" customWidth="1"/>
    <col min="5" max="5" width="4.140625" customWidth="1"/>
  </cols>
  <sheetData>
    <row r="1" spans="1:4" ht="18.75" x14ac:dyDescent="0.3">
      <c r="A1" s="10"/>
      <c r="B1" s="11"/>
      <c r="C1" s="10"/>
      <c r="D1" s="10"/>
    </row>
    <row r="2" spans="1:4" ht="18.75" x14ac:dyDescent="0.3">
      <c r="A2" s="10"/>
      <c r="B2" s="114" t="s">
        <v>28</v>
      </c>
      <c r="C2" s="114"/>
      <c r="D2" s="114"/>
    </row>
    <row r="3" spans="1:4" ht="18.75" x14ac:dyDescent="0.3">
      <c r="A3" s="10"/>
      <c r="B3" s="115" t="s">
        <v>29</v>
      </c>
      <c r="C3" s="115"/>
      <c r="D3" s="115"/>
    </row>
    <row r="4" spans="1:4" ht="18.75" x14ac:dyDescent="0.3">
      <c r="A4" s="10"/>
      <c r="B4" s="115" t="s">
        <v>144</v>
      </c>
      <c r="C4" s="115"/>
      <c r="D4" s="115"/>
    </row>
    <row r="5" spans="1:4" ht="18.75" x14ac:dyDescent="0.3">
      <c r="A5" s="10"/>
      <c r="B5" s="9"/>
      <c r="C5" s="10"/>
      <c r="D5" s="10"/>
    </row>
    <row r="6" spans="1:4" ht="18.75" x14ac:dyDescent="0.3">
      <c r="A6" s="10"/>
      <c r="B6" s="113" t="s">
        <v>0</v>
      </c>
      <c r="C6" s="113"/>
      <c r="D6" s="113"/>
    </row>
    <row r="7" spans="1:4" ht="18.75" x14ac:dyDescent="0.3">
      <c r="A7" s="10"/>
      <c r="B7" s="113" t="s">
        <v>125</v>
      </c>
      <c r="C7" s="113"/>
      <c r="D7" s="113"/>
    </row>
    <row r="8" spans="1:4" ht="18.75" x14ac:dyDescent="0.3">
      <c r="A8" s="10"/>
      <c r="B8" s="113" t="s">
        <v>126</v>
      </c>
      <c r="C8" s="113"/>
      <c r="D8" s="113"/>
    </row>
    <row r="9" spans="1:4" ht="19.5" thickBot="1" x14ac:dyDescent="0.35">
      <c r="A9" s="10"/>
      <c r="B9" s="103" t="s">
        <v>1</v>
      </c>
      <c r="C9" s="103"/>
      <c r="D9" s="103"/>
    </row>
    <row r="10" spans="1:4" ht="71.25" customHeight="1" x14ac:dyDescent="0.3">
      <c r="A10" s="10"/>
      <c r="B10" s="104" t="s">
        <v>2</v>
      </c>
      <c r="C10" s="106" t="s">
        <v>3</v>
      </c>
      <c r="D10" s="108" t="s">
        <v>127</v>
      </c>
    </row>
    <row r="11" spans="1:4" ht="0.75" customHeight="1" thickBot="1" x14ac:dyDescent="0.35">
      <c r="A11" s="10"/>
      <c r="B11" s="105"/>
      <c r="C11" s="107"/>
      <c r="D11" s="109"/>
    </row>
    <row r="12" spans="1:4" ht="35.25" customHeight="1" thickBot="1" x14ac:dyDescent="0.35">
      <c r="A12" s="10"/>
      <c r="B12" s="12" t="s">
        <v>4</v>
      </c>
      <c r="C12" s="6" t="s">
        <v>5</v>
      </c>
      <c r="D12" s="80" t="s">
        <v>128</v>
      </c>
    </row>
    <row r="13" spans="1:4" ht="63.75" customHeight="1" thickBot="1" x14ac:dyDescent="0.35">
      <c r="A13" s="10"/>
      <c r="B13" s="12" t="s">
        <v>6</v>
      </c>
      <c r="C13" s="6" t="s">
        <v>7</v>
      </c>
      <c r="D13" s="81" t="s">
        <v>8</v>
      </c>
    </row>
    <row r="14" spans="1:4" ht="42.75" customHeight="1" thickBot="1" x14ac:dyDescent="0.35">
      <c r="A14" s="10"/>
      <c r="B14" s="12" t="s">
        <v>9</v>
      </c>
      <c r="C14" s="6" t="s">
        <v>10</v>
      </c>
      <c r="D14" s="79" t="s">
        <v>128</v>
      </c>
    </row>
    <row r="15" spans="1:4" ht="35.25" customHeight="1" thickBot="1" x14ac:dyDescent="0.35">
      <c r="A15" s="10"/>
      <c r="B15" s="12" t="s">
        <v>11</v>
      </c>
      <c r="C15" s="6" t="s">
        <v>12</v>
      </c>
      <c r="D15" s="2" t="s">
        <v>129</v>
      </c>
    </row>
    <row r="16" spans="1:4" ht="43.5" customHeight="1" thickBot="1" x14ac:dyDescent="0.35">
      <c r="A16" s="10"/>
      <c r="B16" s="12" t="s">
        <v>13</v>
      </c>
      <c r="C16" s="6" t="s">
        <v>14</v>
      </c>
      <c r="D16" s="2" t="s">
        <v>128</v>
      </c>
    </row>
    <row r="17" spans="1:4" ht="39" customHeight="1" thickBot="1" x14ac:dyDescent="0.35">
      <c r="A17" s="10"/>
      <c r="B17" s="12" t="s">
        <v>15</v>
      </c>
      <c r="C17" s="6" t="s">
        <v>16</v>
      </c>
      <c r="D17" s="2" t="s">
        <v>129</v>
      </c>
    </row>
    <row r="18" spans="1:4" ht="26.25" customHeight="1" thickBot="1" x14ac:dyDescent="0.35">
      <c r="A18" s="10"/>
      <c r="B18" s="12" t="s">
        <v>17</v>
      </c>
      <c r="C18" s="6" t="s">
        <v>18</v>
      </c>
      <c r="D18" s="2" t="s">
        <v>19</v>
      </c>
    </row>
    <row r="19" spans="1:4" ht="60.75" customHeight="1" thickBot="1" x14ac:dyDescent="0.35">
      <c r="A19" s="10"/>
      <c r="B19" s="60" t="s">
        <v>114</v>
      </c>
      <c r="C19" s="6" t="s">
        <v>115</v>
      </c>
      <c r="D19" s="2" t="s">
        <v>122</v>
      </c>
    </row>
    <row r="20" spans="1:4" ht="117.75" customHeight="1" thickBot="1" x14ac:dyDescent="0.35">
      <c r="A20" s="10"/>
      <c r="B20" s="82" t="s">
        <v>20</v>
      </c>
      <c r="C20" s="6" t="s">
        <v>21</v>
      </c>
      <c r="D20" s="2" t="s">
        <v>130</v>
      </c>
    </row>
    <row r="21" spans="1:4" ht="37.5" x14ac:dyDescent="0.3">
      <c r="A21" s="10"/>
      <c r="B21" s="110" t="s">
        <v>22</v>
      </c>
      <c r="C21" s="83" t="s">
        <v>23</v>
      </c>
      <c r="D21" s="67" t="s">
        <v>145</v>
      </c>
    </row>
    <row r="22" spans="1:4" ht="32.25" customHeight="1" x14ac:dyDescent="0.3">
      <c r="A22" s="10"/>
      <c r="B22" s="111"/>
      <c r="C22" s="84" t="s">
        <v>116</v>
      </c>
      <c r="D22" s="61"/>
    </row>
    <row r="23" spans="1:4" ht="18.75" x14ac:dyDescent="0.3">
      <c r="A23" s="10"/>
      <c r="B23" s="111"/>
      <c r="C23" s="84" t="s">
        <v>131</v>
      </c>
      <c r="D23" s="101" t="str">
        <f>D21</f>
        <v>15 378 148 грн</v>
      </c>
    </row>
    <row r="24" spans="1:4" ht="18.75" x14ac:dyDescent="0.3">
      <c r="A24" s="10"/>
      <c r="B24" s="111"/>
      <c r="C24" s="84" t="s">
        <v>132</v>
      </c>
      <c r="D24" s="61"/>
    </row>
    <row r="25" spans="1:4" ht="9" customHeight="1" thickBot="1" x14ac:dyDescent="0.35">
      <c r="A25" s="10"/>
      <c r="B25" s="111"/>
      <c r="C25" s="85"/>
      <c r="D25" s="3"/>
    </row>
    <row r="26" spans="1:4" ht="21" hidden="1" customHeight="1" thickBot="1" x14ac:dyDescent="0.35">
      <c r="A26" s="10"/>
      <c r="B26" s="112"/>
      <c r="C26" s="84"/>
      <c r="D26" s="62"/>
    </row>
    <row r="27" spans="1:4" ht="21" customHeight="1" thickBot="1" x14ac:dyDescent="0.35">
      <c r="A27" s="10"/>
      <c r="B27" s="86" t="s">
        <v>117</v>
      </c>
      <c r="C27" s="83" t="s">
        <v>118</v>
      </c>
      <c r="D27" s="64" t="str">
        <f>D23</f>
        <v>15 378 148 грн</v>
      </c>
    </row>
    <row r="28" spans="1:4" ht="21" customHeight="1" thickBot="1" x14ac:dyDescent="0.35">
      <c r="A28" s="10"/>
      <c r="B28" s="63" t="s">
        <v>119</v>
      </c>
      <c r="C28" s="65" t="s">
        <v>120</v>
      </c>
      <c r="D28" s="66" t="s">
        <v>121</v>
      </c>
    </row>
    <row r="29" spans="1:4" ht="133.5" customHeight="1" thickBot="1" x14ac:dyDescent="0.35">
      <c r="A29" s="10"/>
      <c r="B29" s="13" t="s">
        <v>24</v>
      </c>
      <c r="C29" s="7" t="s">
        <v>25</v>
      </c>
      <c r="D29" s="4" t="s">
        <v>134</v>
      </c>
    </row>
    <row r="30" spans="1:4" ht="138.75" customHeight="1" thickBot="1" x14ac:dyDescent="0.35">
      <c r="A30" s="10"/>
      <c r="B30" s="12" t="s">
        <v>26</v>
      </c>
      <c r="C30" s="7" t="s">
        <v>27</v>
      </c>
      <c r="D30" s="5" t="s">
        <v>133</v>
      </c>
    </row>
    <row r="31" spans="1:4" ht="18.75" x14ac:dyDescent="0.3">
      <c r="A31" s="10"/>
    </row>
    <row r="34" spans="3:4" ht="18.75" x14ac:dyDescent="0.3">
      <c r="C34" s="214" t="s">
        <v>146</v>
      </c>
      <c r="D34" s="214" t="s">
        <v>147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9" zoomScaleNormal="100" zoomScaleSheetLayoutView="100" workbookViewId="0">
      <selection activeCell="C28" sqref="C28:G28"/>
    </sheetView>
  </sheetViews>
  <sheetFormatPr defaultRowHeight="15.75" x14ac:dyDescent="0.25"/>
  <cols>
    <col min="1" max="1" width="9.140625" style="8"/>
    <col min="2" max="2" width="18.5703125" style="8" customWidth="1"/>
    <col min="3" max="3" width="40.140625" style="8" customWidth="1"/>
    <col min="4" max="4" width="18.5703125" style="8" customWidth="1"/>
    <col min="5" max="5" width="12.140625" style="8" customWidth="1"/>
    <col min="6" max="6" width="18.42578125" style="8" customWidth="1"/>
    <col min="7" max="7" width="13.28515625" style="8" customWidth="1"/>
    <col min="8" max="8" width="12.5703125" style="8" customWidth="1"/>
    <col min="9" max="9" width="13.28515625" style="8" customWidth="1"/>
    <col min="10" max="10" width="12.7109375" style="8" customWidth="1"/>
    <col min="11" max="11" width="15.28515625" style="8" customWidth="1"/>
    <col min="12" max="12" width="21.140625" style="8" customWidth="1"/>
  </cols>
  <sheetData>
    <row r="1" spans="1:12" x14ac:dyDescent="0.25">
      <c r="A1" s="124" t="s">
        <v>54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25">
      <c r="A3" s="125" t="s">
        <v>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25">
      <c r="A4" s="125" t="s">
        <v>148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25">
      <c r="A5" s="38"/>
    </row>
    <row r="6" spans="1:12" ht="21" thickBot="1" x14ac:dyDescent="0.3">
      <c r="A6" s="126" t="s">
        <v>32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27.75" customHeight="1" thickBot="1" x14ac:dyDescent="0.3">
      <c r="A7" s="39" t="s">
        <v>33</v>
      </c>
      <c r="B7" s="127" t="s">
        <v>35</v>
      </c>
      <c r="C7" s="127" t="s">
        <v>36</v>
      </c>
      <c r="D7" s="127" t="s">
        <v>37</v>
      </c>
      <c r="E7" s="40" t="s">
        <v>38</v>
      </c>
      <c r="F7" s="127" t="s">
        <v>40</v>
      </c>
      <c r="G7" s="40" t="s">
        <v>41</v>
      </c>
      <c r="H7" s="121" t="s">
        <v>43</v>
      </c>
      <c r="I7" s="122"/>
      <c r="J7" s="122"/>
      <c r="K7" s="123"/>
      <c r="L7" s="40" t="s">
        <v>44</v>
      </c>
    </row>
    <row r="8" spans="1:12" ht="32.25" thickBot="1" x14ac:dyDescent="0.3">
      <c r="A8" s="41" t="s">
        <v>34</v>
      </c>
      <c r="B8" s="128"/>
      <c r="C8" s="128"/>
      <c r="D8" s="128"/>
      <c r="E8" s="42" t="s">
        <v>39</v>
      </c>
      <c r="F8" s="128"/>
      <c r="G8" s="42" t="s">
        <v>42</v>
      </c>
      <c r="H8" s="42" t="s">
        <v>46</v>
      </c>
      <c r="I8" s="42" t="s">
        <v>47</v>
      </c>
      <c r="J8" s="42" t="s">
        <v>48</v>
      </c>
      <c r="K8" s="42" t="s">
        <v>49</v>
      </c>
      <c r="L8" s="42" t="s">
        <v>45</v>
      </c>
    </row>
    <row r="9" spans="1:12" ht="16.5" thickBot="1" x14ac:dyDescent="0.3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2" ht="51" customHeight="1" x14ac:dyDescent="0.25">
      <c r="A10" s="119">
        <v>1</v>
      </c>
      <c r="B10" s="129" t="s">
        <v>130</v>
      </c>
      <c r="C10" s="132" t="s">
        <v>123</v>
      </c>
      <c r="D10" s="69" t="s">
        <v>52</v>
      </c>
      <c r="E10" s="119" t="s">
        <v>50</v>
      </c>
      <c r="F10" s="135" t="s">
        <v>135</v>
      </c>
      <c r="G10" s="119" t="s">
        <v>51</v>
      </c>
      <c r="H10" s="117">
        <v>4105184</v>
      </c>
      <c r="I10" s="141">
        <v>5268495</v>
      </c>
      <c r="J10" s="117">
        <v>5326469</v>
      </c>
      <c r="K10" s="144">
        <v>14776148</v>
      </c>
      <c r="L10" s="135" t="s">
        <v>136</v>
      </c>
    </row>
    <row r="11" spans="1:12" ht="48" customHeight="1" x14ac:dyDescent="0.25">
      <c r="A11" s="120"/>
      <c r="B11" s="130"/>
      <c r="C11" s="133"/>
      <c r="D11" s="74"/>
      <c r="E11" s="120"/>
      <c r="F11" s="136"/>
      <c r="G11" s="120"/>
      <c r="H11" s="139"/>
      <c r="I11" s="142"/>
      <c r="J11" s="139"/>
      <c r="K11" s="120"/>
      <c r="L11" s="136"/>
    </row>
    <row r="12" spans="1:12" ht="26.25" customHeight="1" x14ac:dyDescent="0.25">
      <c r="A12" s="120"/>
      <c r="B12" s="130"/>
      <c r="C12" s="133"/>
      <c r="D12" s="74"/>
      <c r="E12" s="120"/>
      <c r="F12" s="136"/>
      <c r="G12" s="120"/>
      <c r="H12" s="139"/>
      <c r="I12" s="142"/>
      <c r="J12" s="139"/>
      <c r="K12" s="120"/>
      <c r="L12" s="136"/>
    </row>
    <row r="13" spans="1:12" ht="75.75" customHeight="1" thickBot="1" x14ac:dyDescent="0.3">
      <c r="A13" s="120"/>
      <c r="B13" s="130"/>
      <c r="C13" s="134"/>
      <c r="D13" s="89"/>
      <c r="E13" s="89"/>
      <c r="F13" s="137"/>
      <c r="G13" s="138"/>
      <c r="H13" s="140"/>
      <c r="I13" s="143"/>
      <c r="J13" s="140"/>
      <c r="K13" s="138"/>
      <c r="L13" s="136"/>
    </row>
    <row r="14" spans="1:12" ht="15.75" customHeight="1" x14ac:dyDescent="0.25">
      <c r="A14" s="120"/>
      <c r="B14" s="131"/>
      <c r="C14" s="90" t="s">
        <v>137</v>
      </c>
      <c r="D14" s="73"/>
      <c r="E14" s="73"/>
      <c r="F14" s="87"/>
      <c r="G14" s="73"/>
      <c r="H14" s="146"/>
      <c r="I14" s="146"/>
      <c r="J14" s="117">
        <f>10000+350000+152000</f>
        <v>512000</v>
      </c>
      <c r="K14" s="73"/>
      <c r="L14" s="136"/>
    </row>
    <row r="15" spans="1:12" ht="35.25" customHeight="1" x14ac:dyDescent="0.25">
      <c r="A15" s="120"/>
      <c r="B15" s="131"/>
      <c r="C15" s="91" t="s">
        <v>138</v>
      </c>
      <c r="D15" s="74"/>
      <c r="E15" s="74"/>
      <c r="F15" s="88"/>
      <c r="G15" s="74"/>
      <c r="H15" s="139"/>
      <c r="I15" s="139"/>
      <c r="J15" s="118"/>
      <c r="K15" s="74"/>
      <c r="L15" s="136"/>
    </row>
    <row r="16" spans="1:12" ht="81" customHeight="1" x14ac:dyDescent="0.25">
      <c r="A16" s="120"/>
      <c r="B16" s="131"/>
      <c r="C16" s="102" t="s">
        <v>142</v>
      </c>
      <c r="D16" s="74"/>
      <c r="E16" s="74"/>
      <c r="F16" s="88"/>
      <c r="G16" s="74"/>
      <c r="H16" s="139"/>
      <c r="I16" s="139"/>
      <c r="J16" s="118"/>
      <c r="K16" s="74"/>
      <c r="L16" s="136"/>
    </row>
    <row r="17" spans="1:12" ht="15" customHeight="1" x14ac:dyDescent="0.25">
      <c r="A17" s="120"/>
      <c r="B17" s="131"/>
      <c r="C17" s="116" t="s">
        <v>139</v>
      </c>
      <c r="D17" s="74"/>
      <c r="E17" s="74"/>
      <c r="F17" s="88"/>
      <c r="G17" s="74"/>
      <c r="H17" s="139"/>
      <c r="I17" s="139"/>
      <c r="J17" s="118">
        <f>66000+100000</f>
        <v>166000</v>
      </c>
      <c r="K17" s="74"/>
      <c r="L17" s="136"/>
    </row>
    <row r="18" spans="1:12" ht="15.75" customHeight="1" x14ac:dyDescent="0.25">
      <c r="A18" s="120"/>
      <c r="B18" s="131"/>
      <c r="C18" s="116"/>
      <c r="D18" s="74"/>
      <c r="E18" s="74"/>
      <c r="F18" s="88"/>
      <c r="G18" s="74"/>
      <c r="H18" s="139"/>
      <c r="I18" s="139"/>
      <c r="J18" s="118"/>
      <c r="K18" s="74"/>
      <c r="L18" s="136"/>
    </row>
    <row r="19" spans="1:12" x14ac:dyDescent="0.25">
      <c r="A19" s="120"/>
      <c r="B19" s="131"/>
      <c r="C19" s="116"/>
      <c r="D19" s="74"/>
      <c r="E19" s="74"/>
      <c r="F19" s="88"/>
      <c r="G19" s="74"/>
      <c r="H19" s="139"/>
      <c r="I19" s="139"/>
      <c r="J19" s="118"/>
      <c r="K19" s="74"/>
      <c r="L19" s="20"/>
    </row>
    <row r="20" spans="1:12" ht="60.75" customHeight="1" x14ac:dyDescent="0.25">
      <c r="A20" s="120"/>
      <c r="B20" s="131"/>
      <c r="C20" s="102" t="s">
        <v>143</v>
      </c>
      <c r="D20" s="74"/>
      <c r="E20" s="74"/>
      <c r="F20" s="88"/>
      <c r="G20" s="74"/>
      <c r="H20" s="139"/>
      <c r="I20" s="139"/>
      <c r="J20" s="118"/>
      <c r="K20" s="74"/>
      <c r="L20" s="20"/>
    </row>
    <row r="21" spans="1:12" x14ac:dyDescent="0.25">
      <c r="A21" s="120"/>
      <c r="B21" s="131"/>
      <c r="C21" s="91"/>
      <c r="D21" s="74"/>
      <c r="E21" s="74"/>
      <c r="F21" s="88"/>
      <c r="G21" s="74"/>
      <c r="H21" s="139"/>
      <c r="I21" s="139"/>
      <c r="J21" s="118"/>
      <c r="K21" s="74"/>
      <c r="L21" s="20"/>
    </row>
    <row r="22" spans="1:12" ht="16.5" thickBot="1" x14ac:dyDescent="0.3">
      <c r="A22" s="120"/>
      <c r="B22" s="131"/>
      <c r="C22" s="92"/>
      <c r="D22" s="89"/>
      <c r="E22" s="89"/>
      <c r="F22" s="93"/>
      <c r="G22" s="89"/>
      <c r="H22" s="140"/>
      <c r="I22" s="140"/>
      <c r="J22" s="145"/>
      <c r="K22" s="89"/>
      <c r="L22" s="20"/>
    </row>
    <row r="23" spans="1:12" ht="32.25" customHeight="1" thickBot="1" x14ac:dyDescent="0.3">
      <c r="A23" s="120"/>
      <c r="B23" s="130"/>
      <c r="C23" s="19"/>
      <c r="D23" s="88"/>
      <c r="E23" s="74"/>
      <c r="F23" s="70"/>
      <c r="G23" s="70"/>
      <c r="H23" s="72"/>
      <c r="I23" s="71"/>
      <c r="J23" s="72"/>
      <c r="K23" s="70"/>
      <c r="L23" s="20"/>
    </row>
    <row r="24" spans="1:12" ht="16.5" thickBot="1" x14ac:dyDescent="0.3">
      <c r="A24" s="121" t="s">
        <v>53</v>
      </c>
      <c r="B24" s="122"/>
      <c r="C24" s="122"/>
      <c r="D24" s="122"/>
      <c r="E24" s="122"/>
      <c r="F24" s="122"/>
      <c r="G24" s="123"/>
      <c r="H24" s="97">
        <v>4105184</v>
      </c>
      <c r="I24" s="95">
        <v>5268495</v>
      </c>
      <c r="J24" s="95">
        <f>J10+J14+J17</f>
        <v>6004469</v>
      </c>
      <c r="K24" s="96">
        <f>H24+I24+J24</f>
        <v>15378148</v>
      </c>
      <c r="L24" s="94"/>
    </row>
    <row r="25" spans="1:12" x14ac:dyDescent="0.25">
      <c r="A25" s="21"/>
    </row>
    <row r="26" spans="1:12" x14ac:dyDescent="0.25">
      <c r="A26" s="43"/>
    </row>
    <row r="27" spans="1:12" x14ac:dyDescent="0.25">
      <c r="A27" s="38"/>
    </row>
    <row r="28" spans="1:12" ht="18.75" x14ac:dyDescent="0.3">
      <c r="A28" s="38"/>
      <c r="C28" s="214" t="s">
        <v>146</v>
      </c>
      <c r="D28" s="214"/>
      <c r="F28" s="214" t="s">
        <v>147</v>
      </c>
    </row>
    <row r="29" spans="1:12" x14ac:dyDescent="0.25">
      <c r="A29" s="38"/>
    </row>
    <row r="30" spans="1:12" x14ac:dyDescent="0.25">
      <c r="A30" s="38"/>
    </row>
    <row r="31" spans="1:12" x14ac:dyDescent="0.25">
      <c r="A31" s="38"/>
    </row>
    <row r="32" spans="1:12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</sheetData>
  <mergeCells count="27">
    <mergeCell ref="C10:C13"/>
    <mergeCell ref="F10:F13"/>
    <mergeCell ref="G10:G13"/>
    <mergeCell ref="L10:L18"/>
    <mergeCell ref="H10:H13"/>
    <mergeCell ref="I10:I13"/>
    <mergeCell ref="J10:J13"/>
    <mergeCell ref="K10:K13"/>
    <mergeCell ref="J17:J22"/>
    <mergeCell ref="H14:H22"/>
    <mergeCell ref="I14:I22"/>
    <mergeCell ref="C17:C19"/>
    <mergeCell ref="J14:J16"/>
    <mergeCell ref="E10:E12"/>
    <mergeCell ref="A24:G24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3"/>
    <mergeCell ref="B10:B23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zoomScaleSheetLayoutView="100" workbookViewId="0">
      <selection activeCell="B30" sqref="B30:G31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7" t="s">
        <v>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x14ac:dyDescent="0.25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5">
      <c r="A3" s="148" t="s">
        <v>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x14ac:dyDescent="0.25">
      <c r="A4" s="148" t="s">
        <v>149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5.75" x14ac:dyDescent="0.25">
      <c r="A5" s="21"/>
    </row>
    <row r="6" spans="1:15" ht="20.25" x14ac:dyDescent="0.25">
      <c r="A6" s="149" t="s">
        <v>55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 ht="19.5" thickBot="1" x14ac:dyDescent="0.3">
      <c r="A7" s="22"/>
    </row>
    <row r="8" spans="1:15" ht="21" customHeight="1" x14ac:dyDescent="0.25">
      <c r="A8" s="23" t="s">
        <v>33</v>
      </c>
      <c r="B8" s="23" t="s">
        <v>57</v>
      </c>
      <c r="C8" s="23" t="s">
        <v>59</v>
      </c>
      <c r="D8" s="23" t="s">
        <v>61</v>
      </c>
      <c r="E8" s="187" t="s">
        <v>64</v>
      </c>
      <c r="F8" s="188"/>
      <c r="G8" s="188"/>
      <c r="H8" s="188"/>
      <c r="I8" s="188"/>
      <c r="J8" s="189"/>
      <c r="K8" s="187" t="s">
        <v>65</v>
      </c>
      <c r="L8" s="188"/>
      <c r="M8" s="189"/>
      <c r="N8" s="187" t="s">
        <v>68</v>
      </c>
      <c r="O8" s="189"/>
    </row>
    <row r="9" spans="1:15" ht="15" customHeight="1" x14ac:dyDescent="0.25">
      <c r="A9" s="24" t="s">
        <v>56</v>
      </c>
      <c r="B9" s="24" t="s">
        <v>58</v>
      </c>
      <c r="C9" s="24" t="s">
        <v>60</v>
      </c>
      <c r="D9" s="24" t="s">
        <v>62</v>
      </c>
      <c r="E9" s="190"/>
      <c r="F9" s="191"/>
      <c r="G9" s="191"/>
      <c r="H9" s="191"/>
      <c r="I9" s="191"/>
      <c r="J9" s="192"/>
      <c r="K9" s="190" t="s">
        <v>66</v>
      </c>
      <c r="L9" s="191"/>
      <c r="M9" s="192"/>
      <c r="N9" s="190" t="s">
        <v>66</v>
      </c>
      <c r="O9" s="192"/>
    </row>
    <row r="10" spans="1:15" ht="21.75" customHeight="1" thickBot="1" x14ac:dyDescent="0.3">
      <c r="A10" s="25"/>
      <c r="B10" s="25"/>
      <c r="C10" s="25"/>
      <c r="D10" s="24" t="s">
        <v>63</v>
      </c>
      <c r="E10" s="193"/>
      <c r="F10" s="194"/>
      <c r="G10" s="194"/>
      <c r="H10" s="194"/>
      <c r="I10" s="194"/>
      <c r="J10" s="195"/>
      <c r="K10" s="193" t="s">
        <v>67</v>
      </c>
      <c r="L10" s="194"/>
      <c r="M10" s="195"/>
      <c r="N10" s="193" t="s">
        <v>67</v>
      </c>
      <c r="O10" s="195"/>
    </row>
    <row r="11" spans="1:15" ht="15.75" thickBot="1" x14ac:dyDescent="0.3">
      <c r="A11" s="25"/>
      <c r="B11" s="25"/>
      <c r="C11" s="25"/>
      <c r="D11" s="25"/>
      <c r="E11" s="178" t="s">
        <v>69</v>
      </c>
      <c r="F11" s="179"/>
      <c r="G11" s="178" t="s">
        <v>70</v>
      </c>
      <c r="H11" s="179"/>
      <c r="I11" s="178" t="s">
        <v>71</v>
      </c>
      <c r="J11" s="179"/>
      <c r="K11" s="180"/>
      <c r="L11" s="181"/>
      <c r="M11" s="181"/>
      <c r="N11" s="181"/>
      <c r="O11" s="182"/>
    </row>
    <row r="12" spans="1:15" ht="15.75" thickBot="1" x14ac:dyDescent="0.3">
      <c r="A12" s="26">
        <v>1</v>
      </c>
      <c r="B12" s="27">
        <v>2</v>
      </c>
      <c r="C12" s="26">
        <v>3</v>
      </c>
      <c r="D12" s="26">
        <v>4</v>
      </c>
      <c r="E12" s="183">
        <v>5</v>
      </c>
      <c r="F12" s="184"/>
      <c r="G12" s="183">
        <v>6</v>
      </c>
      <c r="H12" s="184"/>
      <c r="I12" s="183">
        <v>7</v>
      </c>
      <c r="J12" s="184"/>
      <c r="K12" s="183">
        <v>8</v>
      </c>
      <c r="L12" s="185"/>
      <c r="M12" s="185"/>
      <c r="N12" s="186">
        <v>9</v>
      </c>
      <c r="O12" s="186"/>
    </row>
    <row r="13" spans="1:15" ht="15.75" thickBot="1" x14ac:dyDescent="0.3">
      <c r="A13" s="29"/>
      <c r="B13" s="159" t="s">
        <v>72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60"/>
      <c r="O13" s="45"/>
    </row>
    <row r="14" spans="1:15" ht="62.25" customHeight="1" thickBot="1" x14ac:dyDescent="0.3">
      <c r="A14" s="161">
        <v>1</v>
      </c>
      <c r="B14" s="163" t="s">
        <v>140</v>
      </c>
      <c r="C14" s="165" t="s">
        <v>73</v>
      </c>
      <c r="D14" s="165" t="s">
        <v>74</v>
      </c>
      <c r="E14" s="59">
        <v>4105184</v>
      </c>
      <c r="F14" s="167">
        <v>5268495</v>
      </c>
      <c r="G14" s="168"/>
      <c r="H14" s="170">
        <f>'додаток 2'!J24</f>
        <v>6004469</v>
      </c>
      <c r="I14" s="171"/>
      <c r="J14" s="172"/>
      <c r="K14" s="173"/>
      <c r="L14" s="172"/>
      <c r="M14" s="176"/>
      <c r="N14" s="176"/>
      <c r="O14" s="173"/>
    </row>
    <row r="15" spans="1:15" ht="26.25" hidden="1" customHeight="1" thickBot="1" x14ac:dyDescent="0.3">
      <c r="A15" s="162"/>
      <c r="B15" s="164"/>
      <c r="C15" s="166"/>
      <c r="D15" s="166"/>
      <c r="E15" s="33"/>
      <c r="F15" s="169"/>
      <c r="G15" s="168"/>
      <c r="H15" s="169"/>
      <c r="I15" s="168"/>
      <c r="J15" s="174"/>
      <c r="K15" s="175"/>
      <c r="L15" s="174"/>
      <c r="M15" s="177"/>
      <c r="N15" s="177"/>
      <c r="O15" s="175"/>
    </row>
    <row r="16" spans="1:15" ht="15.75" thickBot="1" x14ac:dyDescent="0.3">
      <c r="A16" s="31">
        <v>2</v>
      </c>
      <c r="B16" s="32" t="s">
        <v>75</v>
      </c>
      <c r="C16" s="29" t="s">
        <v>76</v>
      </c>
      <c r="D16" s="29" t="s">
        <v>77</v>
      </c>
      <c r="E16" s="98">
        <v>16</v>
      </c>
      <c r="F16" s="158">
        <v>16</v>
      </c>
      <c r="G16" s="156"/>
      <c r="H16" s="158">
        <v>16</v>
      </c>
      <c r="I16" s="156"/>
      <c r="J16" s="150"/>
      <c r="K16" s="151"/>
      <c r="L16" s="150"/>
      <c r="M16" s="152"/>
      <c r="N16" s="152"/>
      <c r="O16" s="151"/>
    </row>
    <row r="17" spans="1:15" ht="15.75" thickBot="1" x14ac:dyDescent="0.3">
      <c r="A17" s="29"/>
      <c r="B17" s="154" t="s">
        <v>92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2"/>
      <c r="N17" s="152"/>
      <c r="O17" s="151"/>
    </row>
    <row r="18" spans="1:15" ht="26.25" thickBot="1" x14ac:dyDescent="0.3">
      <c r="A18" s="31">
        <v>1</v>
      </c>
      <c r="B18" s="32" t="s">
        <v>78</v>
      </c>
      <c r="C18" s="29" t="s">
        <v>79</v>
      </c>
      <c r="D18" s="29"/>
      <c r="E18" s="29">
        <v>1</v>
      </c>
      <c r="F18" s="150">
        <v>1</v>
      </c>
      <c r="G18" s="151"/>
      <c r="H18" s="150">
        <v>1</v>
      </c>
      <c r="I18" s="151"/>
      <c r="J18" s="150"/>
      <c r="K18" s="151"/>
      <c r="L18" s="150"/>
      <c r="M18" s="152"/>
      <c r="N18" s="152"/>
      <c r="O18" s="151"/>
    </row>
    <row r="19" spans="1:15" ht="15.75" thickBot="1" x14ac:dyDescent="0.3">
      <c r="A19" s="31">
        <v>2</v>
      </c>
      <c r="B19" s="32" t="s">
        <v>80</v>
      </c>
      <c r="C19" s="29" t="s">
        <v>81</v>
      </c>
      <c r="D19" s="29"/>
      <c r="E19" s="98">
        <v>16</v>
      </c>
      <c r="F19" s="158">
        <v>16</v>
      </c>
      <c r="G19" s="156"/>
      <c r="H19" s="158">
        <v>16</v>
      </c>
      <c r="I19" s="156"/>
      <c r="J19" s="150"/>
      <c r="K19" s="151"/>
      <c r="L19" s="150"/>
      <c r="M19" s="152"/>
      <c r="N19" s="152"/>
      <c r="O19" s="151"/>
    </row>
    <row r="20" spans="1:15" ht="15.75" thickBot="1" x14ac:dyDescent="0.3">
      <c r="A20" s="31"/>
      <c r="B20" s="32" t="s">
        <v>141</v>
      </c>
      <c r="C20" s="78" t="s">
        <v>81</v>
      </c>
      <c r="D20" s="78"/>
      <c r="E20" s="98">
        <v>5</v>
      </c>
      <c r="F20" s="99">
        <v>5</v>
      </c>
      <c r="G20" s="100">
        <v>5</v>
      </c>
      <c r="H20" s="99"/>
      <c r="I20" s="100">
        <v>5</v>
      </c>
      <c r="J20" s="75"/>
      <c r="K20" s="76"/>
      <c r="L20" s="75"/>
      <c r="M20" s="77"/>
      <c r="N20" s="77"/>
      <c r="O20" s="76"/>
    </row>
    <row r="21" spans="1:15" ht="15.75" thickBot="1" x14ac:dyDescent="0.3">
      <c r="A21" s="31">
        <v>3</v>
      </c>
      <c r="B21" s="32" t="s">
        <v>82</v>
      </c>
      <c r="C21" s="29" t="s">
        <v>124</v>
      </c>
      <c r="D21" s="29"/>
      <c r="E21" s="68">
        <v>1000000</v>
      </c>
      <c r="F21" s="157">
        <v>1000000</v>
      </c>
      <c r="G21" s="151"/>
      <c r="H21" s="157">
        <v>1500000</v>
      </c>
      <c r="I21" s="151"/>
      <c r="J21" s="150"/>
      <c r="K21" s="151"/>
      <c r="L21" s="150"/>
      <c r="M21" s="152"/>
      <c r="N21" s="152"/>
      <c r="O21" s="151"/>
    </row>
    <row r="22" spans="1:15" ht="15.75" thickBot="1" x14ac:dyDescent="0.3">
      <c r="A22" s="29"/>
      <c r="B22" s="154" t="s">
        <v>83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30"/>
    </row>
    <row r="23" spans="1:15" ht="15.75" thickBot="1" x14ac:dyDescent="0.3">
      <c r="A23" s="26"/>
      <c r="B23" s="32" t="s">
        <v>84</v>
      </c>
      <c r="C23" s="29" t="s">
        <v>85</v>
      </c>
      <c r="D23" s="29"/>
      <c r="E23" s="155">
        <v>256574</v>
      </c>
      <c r="F23" s="156"/>
      <c r="G23" s="155">
        <v>329281</v>
      </c>
      <c r="H23" s="156"/>
      <c r="I23" s="155">
        <v>332904</v>
      </c>
      <c r="J23" s="156"/>
      <c r="K23" s="150"/>
      <c r="L23" s="152"/>
      <c r="M23" s="151"/>
      <c r="N23" s="150"/>
      <c r="O23" s="151"/>
    </row>
    <row r="24" spans="1:15" ht="15.75" thickBot="1" x14ac:dyDescent="0.3">
      <c r="A24" s="29"/>
      <c r="B24" s="153" t="s">
        <v>86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30"/>
    </row>
    <row r="25" spans="1:15" ht="15.75" thickBot="1" x14ac:dyDescent="0.3">
      <c r="A25" s="34">
        <v>1</v>
      </c>
      <c r="B25" s="34" t="s">
        <v>87</v>
      </c>
      <c r="C25" s="35" t="s">
        <v>88</v>
      </c>
      <c r="D25" s="35"/>
      <c r="E25" s="150">
        <v>100</v>
      </c>
      <c r="F25" s="151"/>
      <c r="G25" s="150">
        <v>100</v>
      </c>
      <c r="H25" s="151"/>
      <c r="I25" s="150">
        <v>100</v>
      </c>
      <c r="J25" s="151"/>
      <c r="K25" s="150"/>
      <c r="L25" s="152"/>
      <c r="M25" s="151"/>
      <c r="N25" s="150"/>
      <c r="O25" s="151"/>
    </row>
    <row r="26" spans="1:15" ht="15.75" thickBot="1" x14ac:dyDescent="0.3">
      <c r="A26" s="36"/>
      <c r="B26" s="36" t="s">
        <v>89</v>
      </c>
      <c r="C26" s="37" t="s">
        <v>88</v>
      </c>
      <c r="D26" s="37"/>
      <c r="E26" s="150">
        <v>100</v>
      </c>
      <c r="F26" s="151"/>
      <c r="G26" s="150">
        <v>100</v>
      </c>
      <c r="H26" s="151"/>
      <c r="I26" s="150">
        <v>100</v>
      </c>
      <c r="J26" s="151"/>
      <c r="K26" s="150"/>
      <c r="L26" s="152"/>
      <c r="M26" s="151"/>
      <c r="N26" s="150"/>
      <c r="O26" s="151"/>
    </row>
    <row r="27" spans="1:15" ht="26.25" thickBot="1" x14ac:dyDescent="0.3">
      <c r="A27" s="36"/>
      <c r="B27" s="36" t="s">
        <v>90</v>
      </c>
      <c r="C27" s="37" t="s">
        <v>88</v>
      </c>
      <c r="D27" s="37"/>
      <c r="E27" s="150">
        <v>100</v>
      </c>
      <c r="F27" s="151"/>
      <c r="G27" s="150">
        <v>100</v>
      </c>
      <c r="H27" s="151"/>
      <c r="I27" s="150">
        <v>100</v>
      </c>
      <c r="J27" s="151"/>
      <c r="K27" s="150"/>
      <c r="L27" s="152"/>
      <c r="M27" s="151"/>
      <c r="N27" s="150"/>
      <c r="O27" s="151"/>
    </row>
    <row r="28" spans="1:1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30" spans="1:15" ht="18.75" x14ac:dyDescent="0.3">
      <c r="B30" s="214" t="s">
        <v>146</v>
      </c>
      <c r="C30" s="214"/>
      <c r="D30" s="8"/>
      <c r="E30" s="214" t="s">
        <v>147</v>
      </c>
      <c r="F30" s="8"/>
    </row>
  </sheetData>
  <mergeCells count="71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B22:N22"/>
    <mergeCell ref="E23:F23"/>
    <mergeCell ref="G23:H23"/>
    <mergeCell ref="I23:J23"/>
    <mergeCell ref="K23:M23"/>
    <mergeCell ref="N23:O23"/>
    <mergeCell ref="B24:N24"/>
    <mergeCell ref="E25:F25"/>
    <mergeCell ref="G25:H25"/>
    <mergeCell ref="I25:J25"/>
    <mergeCell ref="K25:M25"/>
    <mergeCell ref="N25:O25"/>
    <mergeCell ref="E27:F27"/>
    <mergeCell ref="G27:H27"/>
    <mergeCell ref="I27:J27"/>
    <mergeCell ref="K27:M27"/>
    <mergeCell ref="N27:O27"/>
    <mergeCell ref="E26:F26"/>
    <mergeCell ref="G26:H26"/>
    <mergeCell ref="I26:J26"/>
    <mergeCell ref="K26:M26"/>
    <mergeCell ref="N26:O26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C26" sqref="C26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8"/>
    </row>
    <row r="2" spans="1:8" x14ac:dyDescent="0.25">
      <c r="A2" s="18"/>
    </row>
    <row r="3" spans="1:8" x14ac:dyDescent="0.25">
      <c r="A3" s="196" t="s">
        <v>113</v>
      </c>
      <c r="B3" s="196"/>
      <c r="C3" s="196"/>
      <c r="D3" s="196"/>
      <c r="E3" s="196"/>
      <c r="F3" s="196"/>
      <c r="G3" s="196"/>
    </row>
    <row r="4" spans="1:8" x14ac:dyDescent="0.25">
      <c r="A4" s="196" t="s">
        <v>30</v>
      </c>
      <c r="B4" s="196"/>
      <c r="C4" s="196"/>
      <c r="D4" s="196"/>
      <c r="E4" s="196"/>
      <c r="F4" s="196"/>
      <c r="G4" s="196"/>
    </row>
    <row r="5" spans="1:8" x14ac:dyDescent="0.25">
      <c r="A5" s="197" t="s">
        <v>31</v>
      </c>
      <c r="B5" s="197"/>
      <c r="C5" s="197"/>
      <c r="D5" s="197"/>
      <c r="E5" s="197"/>
      <c r="F5" s="197"/>
      <c r="G5" s="197"/>
    </row>
    <row r="6" spans="1:8" x14ac:dyDescent="0.25">
      <c r="A6" s="197" t="s">
        <v>150</v>
      </c>
      <c r="B6" s="197"/>
      <c r="C6" s="197"/>
      <c r="D6" s="197"/>
      <c r="E6" s="197"/>
      <c r="F6" s="197"/>
      <c r="G6" s="197"/>
    </row>
    <row r="7" spans="1:8" ht="20.25" x14ac:dyDescent="0.25">
      <c r="A7" s="198" t="s">
        <v>93</v>
      </c>
      <c r="B7" s="198"/>
      <c r="C7" s="198"/>
      <c r="D7" s="198"/>
      <c r="E7" s="198"/>
      <c r="F7" s="198"/>
      <c r="G7" s="198"/>
    </row>
    <row r="8" spans="1:8" ht="19.5" thickBot="1" x14ac:dyDescent="0.3">
      <c r="A8" s="57"/>
      <c r="B8" s="57"/>
      <c r="C8" s="57"/>
      <c r="D8" s="57"/>
      <c r="E8" s="57"/>
      <c r="F8" s="57"/>
      <c r="G8" s="58" t="s">
        <v>73</v>
      </c>
    </row>
    <row r="9" spans="1:8" ht="23.25" customHeight="1" x14ac:dyDescent="0.25">
      <c r="A9" s="46" t="s">
        <v>94</v>
      </c>
      <c r="B9" s="205" t="s">
        <v>98</v>
      </c>
      <c r="C9" s="206"/>
      <c r="D9" s="206"/>
      <c r="E9" s="206"/>
      <c r="F9" s="207"/>
      <c r="G9" s="48" t="s">
        <v>49</v>
      </c>
      <c r="H9" s="199"/>
    </row>
    <row r="10" spans="1:8" ht="12.75" customHeight="1" thickBot="1" x14ac:dyDescent="0.3">
      <c r="A10" s="47" t="s">
        <v>95</v>
      </c>
      <c r="B10" s="208"/>
      <c r="C10" s="209"/>
      <c r="D10" s="209"/>
      <c r="E10" s="209"/>
      <c r="F10" s="210"/>
      <c r="G10" s="49" t="s">
        <v>99</v>
      </c>
      <c r="H10" s="199"/>
    </row>
    <row r="11" spans="1:8" ht="24" customHeight="1" thickBot="1" x14ac:dyDescent="0.3">
      <c r="A11" s="47" t="s">
        <v>96</v>
      </c>
      <c r="B11" s="211" t="s">
        <v>101</v>
      </c>
      <c r="C11" s="212"/>
      <c r="D11" s="213"/>
      <c r="E11" s="46" t="s">
        <v>102</v>
      </c>
      <c r="F11" s="46" t="s">
        <v>103</v>
      </c>
      <c r="G11" s="49" t="s">
        <v>39</v>
      </c>
      <c r="H11" s="17"/>
    </row>
    <row r="12" spans="1:8" ht="27.75" customHeight="1" x14ac:dyDescent="0.25">
      <c r="A12" s="47" t="s">
        <v>97</v>
      </c>
      <c r="B12" s="127" t="s">
        <v>46</v>
      </c>
      <c r="C12" s="127" t="s">
        <v>104</v>
      </c>
      <c r="D12" s="127" t="s">
        <v>48</v>
      </c>
      <c r="E12" s="46" t="s">
        <v>105</v>
      </c>
      <c r="F12" s="46" t="s">
        <v>107</v>
      </c>
      <c r="G12" s="49" t="s">
        <v>100</v>
      </c>
      <c r="H12" s="199"/>
    </row>
    <row r="13" spans="1:8" ht="16.5" thickBot="1" x14ac:dyDescent="0.3">
      <c r="A13" s="25"/>
      <c r="B13" s="128"/>
      <c r="C13" s="128"/>
      <c r="D13" s="128"/>
      <c r="E13" s="47" t="s">
        <v>106</v>
      </c>
      <c r="F13" s="47" t="s">
        <v>106</v>
      </c>
      <c r="G13" s="1"/>
      <c r="H13" s="199"/>
    </row>
    <row r="14" spans="1:8" ht="16.5" thickBot="1" x14ac:dyDescent="0.3">
      <c r="A14" s="46">
        <v>1</v>
      </c>
      <c r="B14" s="46">
        <v>2</v>
      </c>
      <c r="C14" s="46">
        <v>3</v>
      </c>
      <c r="D14" s="46">
        <v>4</v>
      </c>
      <c r="E14" s="46">
        <v>5</v>
      </c>
      <c r="F14" s="46">
        <v>6</v>
      </c>
      <c r="G14" s="50">
        <v>7</v>
      </c>
      <c r="H14" s="17"/>
    </row>
    <row r="15" spans="1:8" ht="26.25" customHeight="1" x14ac:dyDescent="0.25">
      <c r="A15" s="51" t="s">
        <v>108</v>
      </c>
      <c r="B15" s="202">
        <v>4105184</v>
      </c>
      <c r="C15" s="202">
        <v>5268495</v>
      </c>
      <c r="D15" s="202">
        <f>'додаток 2'!J24</f>
        <v>6004469</v>
      </c>
      <c r="E15" s="203"/>
      <c r="F15" s="203"/>
      <c r="G15" s="200">
        <f>B15+C15+D15</f>
        <v>15378148</v>
      </c>
      <c r="H15" s="199"/>
    </row>
    <row r="16" spans="1:8" ht="17.25" customHeight="1" thickBot="1" x14ac:dyDescent="0.3">
      <c r="A16" s="52" t="s">
        <v>109</v>
      </c>
      <c r="B16" s="166"/>
      <c r="C16" s="166"/>
      <c r="D16" s="166"/>
      <c r="E16" s="204"/>
      <c r="F16" s="204"/>
      <c r="G16" s="201"/>
      <c r="H16" s="199"/>
    </row>
    <row r="17" spans="1:8" ht="16.5" thickBot="1" x14ac:dyDescent="0.3">
      <c r="A17" s="51" t="s">
        <v>110</v>
      </c>
      <c r="B17" s="28"/>
      <c r="C17" s="28"/>
      <c r="D17" s="28"/>
      <c r="E17" s="53"/>
      <c r="F17" s="53"/>
      <c r="G17" s="44"/>
      <c r="H17" s="17"/>
    </row>
    <row r="18" spans="1:8" ht="15.75" x14ac:dyDescent="0.25">
      <c r="A18" s="51"/>
      <c r="B18" s="202">
        <f>B15</f>
        <v>4105184</v>
      </c>
      <c r="C18" s="202">
        <f>C15</f>
        <v>5268495</v>
      </c>
      <c r="D18" s="202">
        <f>D15</f>
        <v>6004469</v>
      </c>
      <c r="E18" s="203"/>
      <c r="F18" s="203"/>
      <c r="G18" s="200">
        <f>G15</f>
        <v>15378148</v>
      </c>
      <c r="H18" s="199"/>
    </row>
    <row r="19" spans="1:8" ht="19.5" customHeight="1" thickBot="1" x14ac:dyDescent="0.3">
      <c r="A19" s="52" t="s">
        <v>111</v>
      </c>
      <c r="B19" s="166"/>
      <c r="C19" s="166"/>
      <c r="D19" s="166"/>
      <c r="E19" s="204"/>
      <c r="F19" s="204"/>
      <c r="G19" s="201"/>
      <c r="H19" s="199"/>
    </row>
    <row r="20" spans="1:8" ht="27" customHeight="1" thickBot="1" x14ac:dyDescent="0.3">
      <c r="A20" s="54" t="s">
        <v>112</v>
      </c>
      <c r="B20" s="55"/>
      <c r="C20" s="55"/>
      <c r="D20" s="55"/>
      <c r="E20" s="55"/>
      <c r="F20" s="55"/>
      <c r="G20" s="56"/>
      <c r="H20" s="17"/>
    </row>
    <row r="21" spans="1:8" ht="18.75" x14ac:dyDescent="0.25">
      <c r="A21" s="22"/>
    </row>
    <row r="23" spans="1:8" ht="18.75" x14ac:dyDescent="0.3">
      <c r="A23" s="214" t="s">
        <v>146</v>
      </c>
      <c r="B23" s="214"/>
      <c r="C23" s="8"/>
      <c r="D23" s="214" t="s">
        <v>147</v>
      </c>
      <c r="E23" s="8"/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2025-04-02T12:22:32Z</dcterms:modified>
</cp:coreProperties>
</file>