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labenko\Desktop\на оприлюдненн\"/>
    </mc:Choice>
  </mc:AlternateContent>
  <bookViews>
    <workbookView xWindow="0" yWindow="0" windowWidth="27465" windowHeight="12840" activeTab="1"/>
  </bookViews>
  <sheets>
    <sheet name="№1" sheetId="1" r:id="rId1"/>
    <sheet name="№2" sheetId="2" r:id="rId2"/>
    <sheet name="№3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9" i="1" l="1"/>
  <c r="M10" i="1"/>
  <c r="M11" i="1" l="1"/>
  <c r="M12" i="1"/>
  <c r="K17" i="1" l="1"/>
  <c r="L17" i="1"/>
  <c r="J17" i="1"/>
  <c r="H12" i="3" l="1"/>
  <c r="K23" i="1" l="1"/>
  <c r="G11" i="2" s="1"/>
  <c r="L23" i="1"/>
  <c r="H11" i="2" s="1"/>
  <c r="J23" i="1"/>
  <c r="F11" i="2" s="1"/>
  <c r="M8" i="1"/>
  <c r="M14" i="1"/>
  <c r="M15" i="1"/>
  <c r="M16" i="1"/>
  <c r="M7" i="1"/>
  <c r="K13" i="1"/>
  <c r="L13" i="1"/>
  <c r="J13" i="1"/>
  <c r="M17" i="1" l="1"/>
  <c r="G10" i="2"/>
  <c r="K24" i="1"/>
  <c r="M23" i="1"/>
  <c r="H10" i="2"/>
  <c r="L24" i="1"/>
  <c r="M13" i="1"/>
  <c r="M24" i="1" s="1"/>
  <c r="J24" i="1"/>
  <c r="F10" i="2"/>
  <c r="E13" i="3" l="1"/>
  <c r="E10" i="3" s="1"/>
  <c r="D13" i="3"/>
  <c r="D10" i="3" s="1"/>
  <c r="G55" i="2"/>
  <c r="C13" i="3"/>
  <c r="C10" i="3" s="1"/>
  <c r="F55" i="2"/>
  <c r="H10" i="3" l="1"/>
</calcChain>
</file>

<file path=xl/sharedStrings.xml><?xml version="1.0" encoding="utf-8"?>
<sst xmlns="http://schemas.openxmlformats.org/spreadsheetml/2006/main" count="262" uniqueCount="157">
  <si>
    <t xml:space="preserve">Ресурсне забезпечення Програми </t>
  </si>
  <si>
    <t>Обсяг коштів, що пропонується залучити до виконання Програми</t>
  </si>
  <si>
    <t>Етапи виконання програми</t>
  </si>
  <si>
    <t>Всього витрат на виконання Програми</t>
  </si>
  <si>
    <t>І</t>
  </si>
  <si>
    <t>II</t>
  </si>
  <si>
    <t>III</t>
  </si>
  <si>
    <t>20-  20</t>
  </si>
  <si>
    <t>20 - 20</t>
  </si>
  <si>
    <t>роки</t>
  </si>
  <si>
    <t>Обсяг ресурсів, всього,</t>
  </si>
  <si>
    <t>у тому числі:</t>
  </si>
  <si>
    <t>державний бюджет</t>
  </si>
  <si>
    <t>сільський  бюджет</t>
  </si>
  <si>
    <t>кошти небюджетних джерел</t>
  </si>
  <si>
    <t>№ завдання</t>
  </si>
  <si>
    <t>Завдання</t>
  </si>
  <si>
    <t>№ заходу</t>
  </si>
  <si>
    <t>Зміст заходів</t>
  </si>
  <si>
    <t>Цільова група (жінки/чоловіки різних груп)</t>
  </si>
  <si>
    <t>Термін виконання</t>
  </si>
  <si>
    <t>Виконавці</t>
  </si>
  <si>
    <t>Джерела фінансування</t>
  </si>
  <si>
    <t>Обсяги фінансування</t>
  </si>
  <si>
    <t>Очікуваний результат</t>
  </si>
  <si>
    <t>Всього</t>
  </si>
  <si>
    <t xml:space="preserve">Напрямки, завдання та заходи Програми </t>
  </si>
  <si>
    <t xml:space="preserve">Показники результативності Програми </t>
  </si>
  <si>
    <t>грн</t>
  </si>
  <si>
    <t>грн.</t>
  </si>
  <si>
    <t>Кількість мешканок та мешканців громади, що користуються послугами з благоустрою, всього, в т.ч.:</t>
  </si>
  <si>
    <t>осіб</t>
  </si>
  <si>
    <t>24 312</t>
  </si>
  <si>
    <t>жінок</t>
  </si>
  <si>
    <t>13 629</t>
  </si>
  <si>
    <t>чоловіків</t>
  </si>
  <si>
    <t>10 683</t>
  </si>
  <si>
    <t>II Показники продукту</t>
  </si>
  <si>
    <t>од.</t>
  </si>
  <si>
    <t>шт.</t>
  </si>
  <si>
    <t>III. Показники ефективності</t>
  </si>
  <si>
    <t>IV Показники якості</t>
  </si>
  <si>
    <t>%</t>
  </si>
  <si>
    <t>Енергетичний аудит обєктів комунальної власності</t>
  </si>
  <si>
    <t>енергоаудит обєктів комунальної вартості управління культури,молоді та спорту</t>
  </si>
  <si>
    <t>управління культури,молоді та спорту</t>
  </si>
  <si>
    <t>відділ ЖКГ</t>
  </si>
  <si>
    <t>Управління освіти</t>
  </si>
  <si>
    <t>місцевий бюджет</t>
  </si>
  <si>
    <t>2024-2026</t>
  </si>
  <si>
    <t>Здійснення комплексної термомодернізації та енергоефективності та енергонезалежності будівель</t>
  </si>
  <si>
    <t>ВСЬОГО</t>
  </si>
  <si>
    <t>визначається перелік заходів, які необхідно реалізувати та формується завдання на проектування</t>
  </si>
  <si>
    <t>Капітальні та поточні видатки за результатами енергоаудиту обєктів комунальної вартості управління культури,молоді та спорту</t>
  </si>
  <si>
    <t>Капітальні та поточні видатки за результатами енергоаудиту  обєктів комунальної вартості Фонтанської сільської ради</t>
  </si>
  <si>
    <t>Капітальні та поточні видатки за результатами енергоаудиту  обєктів комунальної вартості управління освіти</t>
  </si>
  <si>
    <t>підвищення енергоефективності будівель та зменшення обсягу споживання енергії та пов’язаних витрат</t>
  </si>
  <si>
    <t>ВСЬОГО ПО ПРОГРАМІ</t>
  </si>
  <si>
    <t>Кількість мешканок та мешканців громади, що користуються послугами з енергозбереження, всього, в т.ч.:</t>
  </si>
  <si>
    <t>тис.грн.</t>
  </si>
  <si>
    <t>кількість обєктів комунальної власності,які потребують енергоаудиту</t>
  </si>
  <si>
    <t>кількість обєктів комунальної власності,які потребують • утеплення даху</t>
  </si>
  <si>
    <t>кількість обєктів комунальної власності,які потребують • заміну зовнішніх вікон та дверей на сучасні енергоефективні</t>
  </si>
  <si>
    <t>кількість обєктів комунальної власності,які потребують •  утеплення цоколю (вище і нижче рівня землі)</t>
  </si>
  <si>
    <t>кількість обєктів комунальної власності,які потребують • модернізацію та балансування системи опалення</t>
  </si>
  <si>
    <t>кількість обєктів -встановлення індивідуального теплового пункту з погодозалежним регулюванням та можливістю дистанційного керування</t>
  </si>
  <si>
    <t>кількість обєктів -функціонування систем електропостачання від сонячних електростанцій;</t>
  </si>
  <si>
    <t>кількість обєктів комунальної власності,які потребують •  виконання супутніх робіт не обов’язково безпосередньо пов’язаних з термомодернізацією, однак без реалізації яких ефективне, тривале і надійне функціонування будівлі неможливе, зокрема але не виключно лише таких заходів: ремонт існуючої або облаштування нової системи водовідведення, ремонт існуючої або облаштування нової відмостки, ремонт або реконструкція даху, тощо</t>
  </si>
  <si>
    <t>кількість обєктів комунальної власності,які потребують •  утеплення зовнішніх огороджуючих конструкцій</t>
  </si>
  <si>
    <t>Середні витрати на один утримання об'єктів енергоаудиту</t>
  </si>
  <si>
    <t>Середні витрати на один об'єкт на  утеплення даху</t>
  </si>
  <si>
    <t>Середні витрати на один об'єкт на  утеплення зовнішніх огороджуючих конструкцій</t>
  </si>
  <si>
    <t>Середні витрати на один об'єкт на  заміну зовнішніх вікон та дверей на сучасні енергоефективні</t>
  </si>
  <si>
    <t>Середні витрати на один об'єкт на утеплення цоколю (вище і нижче рівня землі)</t>
  </si>
  <si>
    <t>Середні витрати на один об'єкт на  модернізацію та балансування системи опалення</t>
  </si>
  <si>
    <t>Середні витрати на один об'єкт на  встановлення індивідуального теплового пункту з погодозалежним регулюванням та можливістю дистанційного керування</t>
  </si>
  <si>
    <t>Середні витрати на один об'єкт на  функціонування систем електропостачання від сонячних електростанцій;</t>
  </si>
  <si>
    <t>2.1.</t>
  </si>
  <si>
    <t>2.2.</t>
  </si>
  <si>
    <t>2.3.</t>
  </si>
  <si>
    <t>2.4.</t>
  </si>
  <si>
    <t>2.5.</t>
  </si>
  <si>
    <t>2.6.</t>
  </si>
  <si>
    <t>2.7.</t>
  </si>
  <si>
    <t>2.8.</t>
  </si>
  <si>
    <t>2.9.</t>
  </si>
  <si>
    <t>на енергоаудиту</t>
  </si>
  <si>
    <t>на утеплення даху</t>
  </si>
  <si>
    <t>на утеплення зовнішніх огороджуючих конструкцій</t>
  </si>
  <si>
    <t>назаміну зовнішніх вікон та дверей на сучасні енергоефективні</t>
  </si>
  <si>
    <t>на  утеплення цоколю (вище і нижче рівня землі)</t>
  </si>
  <si>
    <t>намодернізацію та балансування системи опалення</t>
  </si>
  <si>
    <t>навстановлення індивідуального теплового пункту з погодозалежним регулюванням та можливістю дистанційного керування</t>
  </si>
  <si>
    <t>нафункціонування систем електропостачання від сонячних електростанцій;</t>
  </si>
  <si>
    <t>на  виконання супутніх робіт не обов’язково безпосередньо пов’язаних з термомодернізацією, однак без реалізації яких ефективне, тривале і надійне функціонування будівлі неможливе, зокрема але не виключно лише таких заходів: ремонт існуючої або облаштування нової системи водовідведення, ремонт існуючої або облаштування нової відмостки, ремонт або реконструкція даху, тощо</t>
  </si>
  <si>
    <t>Здійснення комплексної термомодернізації та енергоефективності та енергонезалежності будівель утому числі :</t>
  </si>
  <si>
    <t>%  обєктів ,які забезпечені енергоаудитом</t>
  </si>
  <si>
    <t>%  обєктів ,які забезпечені утеплення даху</t>
  </si>
  <si>
    <t>%  обєктів ,які забезпечені  утеплення зовнішніх огороджуючих конструкцій</t>
  </si>
  <si>
    <t>%  обєктів ,які забезпечені заміною зовнішніх вікон та дверей на сучасні енергоефективні</t>
  </si>
  <si>
    <t>%  обєктів ,які забезпечені утепленням цоколю (вище і нижче рівня землі)</t>
  </si>
  <si>
    <t>%  обєктів ,які забезпечені модернізацію та балансування системи опалення</t>
  </si>
  <si>
    <t>%  обєктів ,які забезпечені індивідуальним тепловим пунктом з погодозалежним регулюванням та можливістю дистанційного керування</t>
  </si>
  <si>
    <t>%  обєктів ,які забезпечені  системою електропостачання від сонячних електростанцій;</t>
  </si>
  <si>
    <t>Середні витрати на один об'єкт на  виконання супутніх робіт не обов’язково безпосередньо пов’язаних з термомодернізацією, однак без реалізації яких ефективне, тривале і надійне функціонування будівлі неможливе, зокрема але не виключно лише таких заходів: ремонт існуючої або облаштування нової системи водовідведення, ремонт існуючої або облаштування нової відмостки, ремонт або реконструкція даху, тощо</t>
  </si>
  <si>
    <t>%  обєктів ,які забезпечені виконання супутніх робіт не обов’язково безпосередньо пов’язаних з термомодернізацією, однак без реалізації яких ефективне, тривале і надійне функціонування будівлі неможливе, зокрема але не виключно лише таких заходів: ремонт існуючої або облаштування нової системи водовідведення, ремонт існуючої або облаштування нової відмостки, ремонт або реконструкція даху, тощ</t>
  </si>
  <si>
    <t>2.2.1.</t>
  </si>
  <si>
    <t>2.1.1.</t>
  </si>
  <si>
    <t>2.3.1.</t>
  </si>
  <si>
    <t>2.4.1.</t>
  </si>
  <si>
    <t>2.5.1.</t>
  </si>
  <si>
    <t>2.6.1.</t>
  </si>
  <si>
    <t>2.7.1.</t>
  </si>
  <si>
    <t>2.8.1.</t>
  </si>
  <si>
    <t>2.9.1.</t>
  </si>
  <si>
    <t>кількість обєктів комунальної власності,виділено на енергоаудиту</t>
  </si>
  <si>
    <t>кількість обєктів комунальної власності,виділено на утеплення даху</t>
  </si>
  <si>
    <t>кількість обєктів комунальної власності,виділено на  утеплення зовнішніх огороджуючих конструкцій</t>
  </si>
  <si>
    <t>кількість обєктів комунальної власності,виділено на заміну зовнішніх вікон та дверей на сучасні енергоефективні</t>
  </si>
  <si>
    <t>кількість обєктів комунальної власності,виділено на  утеплення цоколю (вище і нижче рівня землі)</t>
  </si>
  <si>
    <t>кількість обєктів комунальної власності,виділено на модернізацію та балансування системи опалення</t>
  </si>
  <si>
    <t>кількість обєктів виділено на встановлення індивідуального теплового пункту з погодозалежним регулюванням та можливістю дистанційного керування</t>
  </si>
  <si>
    <t>кількість обєктів виділено на функціонування систем електропостачання від сонячних електростанцій;</t>
  </si>
  <si>
    <t>кількість обєктів комунальної власності виділено на  виконання супутніх робіт не обов’язково безпосередньо пов’язаних з термомодернізацією, однак без реалізації яких ефективне, тривале і надійне функціонування будівлі неможливе, зокрема але не виключно лише таких заходів: ремонт існуючої або облаштування нової системи водовідведення, ремонт існуючої або облаштування нової відмостки, ремонт або реконструкція даху, тощо</t>
  </si>
  <si>
    <t>забезпечення функціонування в  центрах надання адміністративних послуг консультаційної служби з інформування населення про заходи щодо підвищення рівня енергоефективності будівель</t>
  </si>
  <si>
    <t>забезпечення функціонування в  центрах надання адміністративних послуг консультаційної служби з інформування населення про заходи щодо підвищення рівня енергоефективності будівель підтримка ініціатив щодо інформування про переваги енергоефективності  органами місцевого самоврядування за участю організацій громадянського суспільства</t>
  </si>
  <si>
    <t xml:space="preserve"> Широка поінформованість щодо енергетичної ефективності будівель</t>
  </si>
  <si>
    <t>забезпечення наповнення онлайн-платформи з підготовки і реалізації енергоефективних проектів (проектів термомодернізації) пропозиціями щодо надання фінансової підтримки міжнародними фінансовими організаціями,щодо апроведення термомодернізації</t>
  </si>
  <si>
    <t>проведення розяснювальної роботи серед населення громади щодо ощадливого споживання енергоресурсів</t>
  </si>
  <si>
    <t xml:space="preserve">залучення громадських організацій до енергоожадливих технологій споживання на території громади, визначення обєктів які потребують  першочергових заходів з енергоощадливого споживання </t>
  </si>
  <si>
    <t>ЦНАП</t>
  </si>
  <si>
    <t>ЦНАП та громадські організації громади</t>
  </si>
  <si>
    <t>Фонтанська сільська рада</t>
  </si>
  <si>
    <t>Залучення інвестицій для проведення термомодернізації, енергоефективності
та енергозбереження об’єктів, які розміщені на території Фонтанської сільської
територіальної громади</t>
  </si>
  <si>
    <t>залучення додатково фінансового ресурсу для фінансування енергоефективних проектів</t>
  </si>
  <si>
    <t>Розяснювальна робота серед учнів закладів освіти щодо енергоощадливого споживання як в закладах освіти так і вдома я</t>
  </si>
  <si>
    <t>запровадження культури енергоощадливого споживання  серед школярів</t>
  </si>
  <si>
    <t xml:space="preserve">кількість заходів проведених щодо інформування енергоощадливого споживання </t>
  </si>
  <si>
    <t>*</t>
  </si>
  <si>
    <t>*заходи не потребують фінансування</t>
  </si>
  <si>
    <t xml:space="preserve"> Капітальний ремонт мереж внутрішнього  електропостачання з улаштуванням сонячної станції  для будівлі закладу дошкільної освіти «Карамелька»  Фонтанської сільської ради Одеського району Одеської області за адресою: с.Крижанівка вул. Софіївська,4 (розробка проектно – кошторисної документації ,експертний звіт)</t>
  </si>
  <si>
    <t>Капітальний ремонт мереж внутрішнього  електропостачання з улаштуванням сонячної станції для будівлі Ліцею "Олександрівський" Фонтанської сільської ради Одеського району Одеської області за адресою: Одеська область, Одеський район, с.Олександрівка вул. Одеська,2» (розробка проектно – кошторисної документації ,експертний звіт)</t>
  </si>
  <si>
    <t>Капітальний ремонт мереж внутрішнього  електропостачання з улаштуванням сонячної станції для  будівлі  Фонтанської сільської ради Одеського району Одеської області за адресою: с.Крижанівка вул. Ветеранів 5 (в т.ч. проектно – кошторисна документація та експертний звіт)</t>
  </si>
  <si>
    <t>Реконструкція мереж внутрішнього електропостачання з улаштуванням сонячної станції на даху КЗ "Фонтанський сільський будинок культури", який розташований за адресою: Одеська обл., Одеський р-н, с.Фонтанка, вул. Центральна 46"(виготовлення проектно-кошторисної документації)</t>
  </si>
  <si>
    <t>управління капітального будівництв</t>
  </si>
  <si>
    <t>Реконструкція мереж внутрішнього електропостачання з улаштуванням сонячної станції на даху ліцея «Фонтанський» Фонтанської сільської ради щодо за адресою: Одеська область, Одеський район, село Фонтанка, вулиця Центральна, 55(у т.ч виготовлення проектно-кошторисної документації)</t>
  </si>
  <si>
    <t>№</t>
  </si>
  <si>
    <t>Назва показника</t>
  </si>
  <si>
    <t>Одиниця</t>
  </si>
  <si>
    <t>Вихідні дані на початок дії програми</t>
  </si>
  <si>
    <t>І етап виконання програми</t>
  </si>
  <si>
    <t>II етап</t>
  </si>
  <si>
    <t>III етап</t>
  </si>
  <si>
    <t>І. Показники затрат</t>
  </si>
  <si>
    <t>Додаток № 2 до Програми -рішення Фонтанської сільської ради   №2832 -VIIІ від 01.04.2025  року</t>
  </si>
  <si>
    <t>Додаток № 1до Програми рішення Фонтанської сільської ради від 01.04.2025 року №2832- VIIІ</t>
  </si>
  <si>
    <t>Додаток № 2 до Програми рішення Фонтанської сільської ради від  01.04.2025  року № 2832- VIIІ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</si>
</sst>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Calibri"/>
      <family val="2"/>
      <charset val="204"/>
    </font>
    <font>
      <b/>
      <sz val="12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7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6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Symbol"/>
      <family val="1"/>
      <charset val="2"/>
    </font>
    <font>
      <b/>
      <sz val="8"/>
      <color theme="1"/>
      <name val="Times New Roman"/>
      <family val="1"/>
      <charset val="204"/>
    </font>
    <font>
      <b/>
      <sz val="7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sz val="7"/>
      <color rgb="FF222222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8">
    <xf numFmtId="0" fontId="0" fillId="0" borderId="0" xfId="0"/>
    <xf numFmtId="0" fontId="2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justify" vertical="center" wrapText="1"/>
    </xf>
    <xf numFmtId="0" fontId="5" fillId="2" borderId="2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justify" vertical="center" wrapText="1"/>
    </xf>
    <xf numFmtId="0" fontId="1" fillId="2" borderId="2" xfId="0" applyFont="1" applyFill="1" applyBorder="1" applyAlignment="1">
      <alignment vertical="center" wrapText="1"/>
    </xf>
    <xf numFmtId="0" fontId="9" fillId="0" borderId="0" xfId="0" applyFont="1"/>
    <xf numFmtId="0" fontId="4" fillId="0" borderId="0" xfId="0" applyFont="1"/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 vertical="justify"/>
    </xf>
    <xf numFmtId="0" fontId="10" fillId="0" borderId="0" xfId="0" applyFont="1"/>
    <xf numFmtId="0" fontId="11" fillId="0" borderId="2" xfId="0" applyFont="1" applyBorder="1"/>
    <xf numFmtId="0" fontId="11" fillId="3" borderId="2" xfId="0" applyFont="1" applyFill="1" applyBorder="1"/>
    <xf numFmtId="0" fontId="13" fillId="0" borderId="2" xfId="0" applyFont="1" applyBorder="1" applyAlignment="1">
      <alignment horizontal="center"/>
    </xf>
    <xf numFmtId="0" fontId="13" fillId="0" borderId="2" xfId="0" applyFont="1" applyBorder="1" applyAlignment="1">
      <alignment horizontal="left" wrapText="1"/>
    </xf>
    <xf numFmtId="0" fontId="13" fillId="0" borderId="2" xfId="0" applyFont="1" applyBorder="1"/>
    <xf numFmtId="0" fontId="13" fillId="0" borderId="2" xfId="0" applyFont="1" applyBorder="1" applyAlignment="1">
      <alignment wrapText="1"/>
    </xf>
    <xf numFmtId="0" fontId="13" fillId="0" borderId="2" xfId="0" applyFont="1" applyBorder="1" applyAlignment="1">
      <alignment horizontal="center" wrapText="1"/>
    </xf>
    <xf numFmtId="0" fontId="14" fillId="0" borderId="0" xfId="0" applyFont="1" applyAlignment="1">
      <alignment horizontal="justify" vertical="center"/>
    </xf>
    <xf numFmtId="0" fontId="9" fillId="0" borderId="0" xfId="0" applyFont="1" applyAlignment="1">
      <alignment horizontal="justify" vertical="center"/>
    </xf>
    <xf numFmtId="0" fontId="3" fillId="0" borderId="0" xfId="0" applyFont="1" applyFill="1" applyAlignment="1">
      <alignment horizontal="center" vertical="justify"/>
    </xf>
    <xf numFmtId="0" fontId="4" fillId="2" borderId="2" xfId="0" applyFont="1" applyFill="1" applyBorder="1" applyAlignment="1">
      <alignment horizontal="justify" vertical="center" wrapText="1"/>
    </xf>
    <xf numFmtId="0" fontId="1" fillId="2" borderId="2" xfId="0" applyFont="1" applyFill="1" applyBorder="1" applyAlignment="1">
      <alignment horizontal="justify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vertical="center" wrapText="1"/>
    </xf>
    <xf numFmtId="1" fontId="4" fillId="2" borderId="2" xfId="0" applyNumberFormat="1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/>
    </xf>
    <xf numFmtId="0" fontId="10" fillId="4" borderId="2" xfId="0" applyFont="1" applyFill="1" applyBorder="1"/>
    <xf numFmtId="0" fontId="17" fillId="4" borderId="2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3" fillId="0" borderId="0" xfId="0" applyFont="1" applyBorder="1" applyAlignment="1">
      <alignment horizontal="center"/>
    </xf>
    <xf numFmtId="0" fontId="1" fillId="2" borderId="2" xfId="0" applyFont="1" applyFill="1" applyBorder="1" applyAlignment="1">
      <alignment horizontal="left" vertical="center" wrapText="1"/>
    </xf>
    <xf numFmtId="0" fontId="10" fillId="0" borderId="0" xfId="0" applyFont="1" applyAlignment="1">
      <alignment horizontal="right"/>
    </xf>
    <xf numFmtId="14" fontId="1" fillId="2" borderId="2" xfId="0" applyNumberFormat="1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/>
    </xf>
    <xf numFmtId="0" fontId="16" fillId="3" borderId="2" xfId="0" applyFont="1" applyFill="1" applyBorder="1" applyAlignment="1">
      <alignment horizontal="center"/>
    </xf>
    <xf numFmtId="0" fontId="10" fillId="0" borderId="0" xfId="0" applyFont="1" applyAlignment="1">
      <alignment horizontal="center"/>
    </xf>
    <xf numFmtId="0" fontId="13" fillId="0" borderId="1" xfId="0" applyFont="1" applyBorder="1" applyAlignment="1">
      <alignment horizontal="left" wrapText="1"/>
    </xf>
    <xf numFmtId="0" fontId="1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wrapText="1"/>
    </xf>
    <xf numFmtId="0" fontId="3" fillId="0" borderId="0" xfId="0" applyFont="1" applyFill="1" applyAlignment="1">
      <alignment horizontal="center" vertical="justify"/>
    </xf>
    <xf numFmtId="0" fontId="11" fillId="0" borderId="1" xfId="0" applyFont="1" applyBorder="1" applyAlignment="1">
      <alignment horizontal="center"/>
    </xf>
    <xf numFmtId="0" fontId="4" fillId="2" borderId="2" xfId="0" applyFont="1" applyFill="1" applyBorder="1" applyAlignment="1">
      <alignment horizontal="justify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13" fillId="0" borderId="1" xfId="0" applyFont="1" applyBorder="1"/>
    <xf numFmtId="0" fontId="13" fillId="0" borderId="1" xfId="0" applyFont="1" applyBorder="1" applyAlignment="1">
      <alignment wrapText="1"/>
    </xf>
    <xf numFmtId="0" fontId="11" fillId="0" borderId="1" xfId="0" applyFont="1" applyBorder="1"/>
    <xf numFmtId="0" fontId="13" fillId="3" borderId="1" xfId="0" applyFont="1" applyFill="1" applyBorder="1" applyAlignment="1">
      <alignment horizontal="center"/>
    </xf>
    <xf numFmtId="0" fontId="13" fillId="0" borderId="5" xfId="0" applyFont="1" applyBorder="1"/>
    <xf numFmtId="0" fontId="11" fillId="0" borderId="4" xfId="0" applyFont="1" applyBorder="1"/>
    <xf numFmtId="0" fontId="13" fillId="3" borderId="4" xfId="0" applyFont="1" applyFill="1" applyBorder="1" applyAlignment="1">
      <alignment horizontal="center"/>
    </xf>
    <xf numFmtId="0" fontId="13" fillId="3" borderId="2" xfId="0" applyFont="1" applyFill="1" applyBorder="1" applyAlignment="1">
      <alignment wrapText="1"/>
    </xf>
    <xf numFmtId="0" fontId="13" fillId="0" borderId="9" xfId="0" applyFont="1" applyBorder="1"/>
    <xf numFmtId="0" fontId="11" fillId="0" borderId="2" xfId="0" applyFont="1" applyBorder="1" applyAlignment="1">
      <alignment horizontal="center"/>
    </xf>
    <xf numFmtId="0" fontId="11" fillId="3" borderId="2" xfId="0" applyFont="1" applyFill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1" fillId="0" borderId="0" xfId="0" applyFont="1"/>
    <xf numFmtId="0" fontId="18" fillId="0" borderId="0" xfId="0" applyFont="1" applyBorder="1" applyAlignment="1">
      <alignment horizontal="center"/>
    </xf>
    <xf numFmtId="0" fontId="19" fillId="2" borderId="2" xfId="0" applyFont="1" applyFill="1" applyBorder="1" applyAlignment="1">
      <alignment horizontal="center" vertical="center" wrapText="1"/>
    </xf>
    <xf numFmtId="0" fontId="19" fillId="2" borderId="2" xfId="0" applyFont="1" applyFill="1" applyBorder="1" applyAlignment="1">
      <alignment horizontal="justify" vertical="center" wrapText="1"/>
    </xf>
    <xf numFmtId="0" fontId="8" fillId="0" borderId="2" xfId="0" applyFont="1" applyFill="1" applyBorder="1" applyAlignment="1">
      <alignment wrapText="1"/>
    </xf>
    <xf numFmtId="0" fontId="8" fillId="0" borderId="0" xfId="0" applyFont="1" applyFill="1" applyAlignment="1">
      <alignment vertical="center" wrapText="1"/>
    </xf>
    <xf numFmtId="0" fontId="6" fillId="0" borderId="0" xfId="0" applyFont="1" applyAlignment="1"/>
    <xf numFmtId="0" fontId="8" fillId="0" borderId="2" xfId="0" applyFont="1" applyBorder="1" applyAlignment="1">
      <alignment vertical="center" wrapText="1"/>
    </xf>
    <xf numFmtId="0" fontId="4" fillId="2" borderId="2" xfId="0" applyFont="1" applyFill="1" applyBorder="1" applyAlignment="1">
      <alignment horizontal="justify" vertical="center" wrapText="1"/>
    </xf>
    <xf numFmtId="0" fontId="13" fillId="0" borderId="2" xfId="0" applyFont="1" applyBorder="1" applyAlignment="1">
      <alignment horizontal="left" wrapText="1"/>
    </xf>
    <xf numFmtId="0" fontId="4" fillId="2" borderId="2" xfId="0" applyFont="1" applyFill="1" applyBorder="1" applyAlignment="1">
      <alignment horizontal="center" vertical="center" wrapText="1"/>
    </xf>
    <xf numFmtId="0" fontId="13" fillId="0" borderId="2" xfId="0" applyFont="1" applyFill="1" applyBorder="1"/>
    <xf numFmtId="0" fontId="13" fillId="0" borderId="2" xfId="0" applyFont="1" applyFill="1" applyBorder="1" applyAlignment="1">
      <alignment wrapText="1"/>
    </xf>
    <xf numFmtId="0" fontId="13" fillId="0" borderId="2" xfId="0" applyFont="1" applyFill="1" applyBorder="1" applyAlignment="1">
      <alignment horizontal="center" wrapText="1"/>
    </xf>
    <xf numFmtId="0" fontId="13" fillId="0" borderId="2" xfId="0" applyFont="1" applyFill="1" applyBorder="1" applyAlignment="1">
      <alignment horizontal="center"/>
    </xf>
    <xf numFmtId="0" fontId="20" fillId="0" borderId="0" xfId="0" applyFont="1" applyFill="1" applyAlignment="1">
      <alignment wrapText="1"/>
    </xf>
    <xf numFmtId="0" fontId="12" fillId="3" borderId="2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10" fillId="0" borderId="12" xfId="0" applyFont="1" applyBorder="1"/>
    <xf numFmtId="0" fontId="20" fillId="0" borderId="2" xfId="0" applyFont="1" applyFill="1" applyBorder="1" applyAlignment="1">
      <alignment wrapText="1"/>
    </xf>
    <xf numFmtId="0" fontId="12" fillId="3" borderId="1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4" fontId="10" fillId="0" borderId="0" xfId="0" applyNumberFormat="1" applyFont="1" applyAlignment="1">
      <alignment horizontal="left" wrapText="1"/>
    </xf>
    <xf numFmtId="0" fontId="3" fillId="0" borderId="0" xfId="0" applyFont="1" applyFill="1" applyAlignment="1">
      <alignment horizontal="center" vertical="justify"/>
    </xf>
    <xf numFmtId="0" fontId="12" fillId="3" borderId="6" xfId="0" applyFont="1" applyFill="1" applyBorder="1" applyAlignment="1">
      <alignment horizontal="center" vertical="center" wrapText="1"/>
    </xf>
    <xf numFmtId="0" fontId="12" fillId="3" borderId="7" xfId="0" applyFont="1" applyFill="1" applyBorder="1" applyAlignment="1">
      <alignment horizontal="center" vertical="center" wrapText="1"/>
    </xf>
    <xf numFmtId="0" fontId="12" fillId="3" borderId="8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7" fillId="4" borderId="6" xfId="0" applyFont="1" applyFill="1" applyBorder="1" applyAlignment="1">
      <alignment horizontal="center"/>
    </xf>
    <xf numFmtId="0" fontId="17" fillId="4" borderId="7" xfId="0" applyFont="1" applyFill="1" applyBorder="1" applyAlignment="1">
      <alignment horizontal="center"/>
    </xf>
    <xf numFmtId="0" fontId="17" fillId="4" borderId="8" xfId="0" applyFont="1" applyFill="1" applyBorder="1" applyAlignment="1">
      <alignment horizontal="center"/>
    </xf>
    <xf numFmtId="0" fontId="15" fillId="3" borderId="6" xfId="0" applyFont="1" applyFill="1" applyBorder="1" applyAlignment="1">
      <alignment horizontal="center"/>
    </xf>
    <xf numFmtId="0" fontId="15" fillId="3" borderId="7" xfId="0" applyFont="1" applyFill="1" applyBorder="1" applyAlignment="1">
      <alignment horizontal="center"/>
    </xf>
    <xf numFmtId="0" fontId="15" fillId="3" borderId="8" xfId="0" applyFont="1" applyFill="1" applyBorder="1" applyAlignment="1">
      <alignment horizontal="center"/>
    </xf>
    <xf numFmtId="0" fontId="13" fillId="0" borderId="1" xfId="0" applyFont="1" applyBorder="1" applyAlignment="1">
      <alignment horizontal="left" wrapText="1"/>
    </xf>
    <xf numFmtId="0" fontId="13" fillId="0" borderId="3" xfId="0" applyFont="1" applyBorder="1" applyAlignment="1">
      <alignment horizontal="left" wrapText="1"/>
    </xf>
    <xf numFmtId="0" fontId="13" fillId="0" borderId="4" xfId="0" applyFont="1" applyBorder="1" applyAlignment="1">
      <alignment horizontal="left" wrapText="1"/>
    </xf>
    <xf numFmtId="0" fontId="13" fillId="0" borderId="1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3" fillId="0" borderId="2" xfId="0" applyFont="1" applyBorder="1" applyAlignment="1">
      <alignment horizontal="left" wrapText="1"/>
    </xf>
    <xf numFmtId="0" fontId="11" fillId="0" borderId="2" xfId="0" applyFont="1" applyBorder="1" applyAlignment="1">
      <alignment horizontal="center"/>
    </xf>
    <xf numFmtId="0" fontId="2" fillId="5" borderId="6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3" fillId="0" borderId="0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11" fillId="0" borderId="17" xfId="0" applyFont="1" applyBorder="1" applyAlignment="1">
      <alignment horizontal="center"/>
    </xf>
    <xf numFmtId="0" fontId="11" fillId="0" borderId="11" xfId="0" applyFont="1" applyBorder="1" applyAlignment="1">
      <alignment horizontal="center" wrapText="1"/>
    </xf>
    <xf numFmtId="0" fontId="11" fillId="0" borderId="3" xfId="0" applyFont="1" applyBorder="1" applyAlignment="1">
      <alignment horizontal="center" wrapText="1"/>
    </xf>
    <xf numFmtId="0" fontId="11" fillId="0" borderId="17" xfId="0" applyFont="1" applyBorder="1" applyAlignment="1">
      <alignment horizontal="center" wrapText="1"/>
    </xf>
    <xf numFmtId="0" fontId="10" fillId="0" borderId="11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17" xfId="0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0" fontId="10" fillId="0" borderId="16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10" fillId="0" borderId="15" xfId="0" applyFont="1" applyBorder="1" applyAlignment="1">
      <alignment horizontal="center"/>
    </xf>
    <xf numFmtId="0" fontId="10" fillId="0" borderId="18" xfId="0" applyFont="1" applyBorder="1" applyAlignment="1">
      <alignment horizontal="center"/>
    </xf>
    <xf numFmtId="0" fontId="17" fillId="5" borderId="19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justify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33"/>
  <sheetViews>
    <sheetView zoomScale="120" zoomScaleNormal="120" workbookViewId="0">
      <selection activeCell="J5" sqref="J5:M5"/>
    </sheetView>
  </sheetViews>
  <sheetFormatPr defaultRowHeight="12.75" x14ac:dyDescent="0.2"/>
  <cols>
    <col min="1" max="1" width="4.28515625" style="12" customWidth="1"/>
    <col min="2" max="2" width="5.28515625" style="12" customWidth="1"/>
    <col min="3" max="3" width="16.42578125" style="12" customWidth="1"/>
    <col min="4" max="4" width="4.28515625" style="12" customWidth="1"/>
    <col min="5" max="5" width="35.140625" style="12" customWidth="1"/>
    <col min="6" max="6" width="8.42578125" style="12" customWidth="1"/>
    <col min="7" max="7" width="9.140625" style="12"/>
    <col min="8" max="8" width="10.7109375" style="12" customWidth="1"/>
    <col min="9" max="9" width="10" style="12" customWidth="1"/>
    <col min="10" max="10" width="9.140625" style="40"/>
    <col min="11" max="12" width="9.140625" style="12"/>
    <col min="13" max="13" width="9.140625" style="40"/>
    <col min="14" max="14" width="28.42578125" style="12" customWidth="1"/>
    <col min="15" max="16384" width="9.140625" style="12"/>
  </cols>
  <sheetData>
    <row r="1" spans="2:15" x14ac:dyDescent="0.2">
      <c r="K1" s="82" t="s">
        <v>156</v>
      </c>
      <c r="L1" s="82"/>
      <c r="M1" s="82"/>
      <c r="N1" s="82"/>
    </row>
    <row r="2" spans="2:15" s="8" customFormat="1" ht="12.75" customHeight="1" x14ac:dyDescent="0.2">
      <c r="D2" s="9"/>
      <c r="E2" s="9"/>
      <c r="F2" s="9"/>
      <c r="G2" s="9"/>
      <c r="H2" s="9"/>
      <c r="I2" s="10"/>
      <c r="J2" s="65"/>
      <c r="K2" s="82"/>
      <c r="L2" s="82"/>
      <c r="M2" s="82"/>
      <c r="N2" s="82"/>
      <c r="O2" s="65"/>
    </row>
    <row r="3" spans="2:15" s="8" customFormat="1" x14ac:dyDescent="0.2">
      <c r="D3" s="83" t="s">
        <v>26</v>
      </c>
      <c r="E3" s="83"/>
      <c r="F3" s="83"/>
      <c r="G3" s="83"/>
      <c r="H3" s="83"/>
      <c r="I3" s="83"/>
      <c r="J3" s="83"/>
      <c r="K3" s="83"/>
      <c r="L3" s="83"/>
      <c r="M3" s="83"/>
      <c r="N3" s="9"/>
      <c r="O3" s="9"/>
    </row>
    <row r="4" spans="2:15" s="8" customFormat="1" x14ac:dyDescent="0.2">
      <c r="D4" s="11"/>
      <c r="E4" s="11"/>
      <c r="F4" s="11"/>
      <c r="G4" s="11"/>
      <c r="H4" s="11"/>
      <c r="I4" s="11"/>
      <c r="J4" s="44"/>
      <c r="K4" s="11"/>
      <c r="L4" s="11"/>
      <c r="M4" s="22"/>
      <c r="N4" s="9" t="s">
        <v>59</v>
      </c>
      <c r="O4" s="9"/>
    </row>
    <row r="5" spans="2:15" s="8" customFormat="1" ht="30.75" customHeight="1" x14ac:dyDescent="0.2">
      <c r="B5" s="80" t="s">
        <v>15</v>
      </c>
      <c r="C5" s="80" t="s">
        <v>16</v>
      </c>
      <c r="D5" s="80" t="s">
        <v>17</v>
      </c>
      <c r="E5" s="80" t="s">
        <v>18</v>
      </c>
      <c r="F5" s="80" t="s">
        <v>19</v>
      </c>
      <c r="G5" s="80" t="s">
        <v>20</v>
      </c>
      <c r="H5" s="80" t="s">
        <v>21</v>
      </c>
      <c r="I5" s="80" t="s">
        <v>22</v>
      </c>
      <c r="J5" s="84" t="s">
        <v>23</v>
      </c>
      <c r="K5" s="85"/>
      <c r="L5" s="85"/>
      <c r="M5" s="86"/>
      <c r="N5" s="80" t="s">
        <v>24</v>
      </c>
    </row>
    <row r="6" spans="2:15" s="8" customFormat="1" ht="22.5" customHeight="1" x14ac:dyDescent="0.2">
      <c r="B6" s="81"/>
      <c r="C6" s="81"/>
      <c r="D6" s="81"/>
      <c r="E6" s="81"/>
      <c r="F6" s="81"/>
      <c r="G6" s="81"/>
      <c r="H6" s="81"/>
      <c r="I6" s="81"/>
      <c r="J6" s="76">
        <v>2024</v>
      </c>
      <c r="K6" s="76">
        <v>2025</v>
      </c>
      <c r="L6" s="76">
        <v>2026</v>
      </c>
      <c r="M6" s="76" t="s">
        <v>25</v>
      </c>
      <c r="N6" s="81"/>
    </row>
    <row r="7" spans="2:15" ht="31.5" x14ac:dyDescent="0.2">
      <c r="B7" s="97">
        <v>1</v>
      </c>
      <c r="C7" s="94" t="s">
        <v>43</v>
      </c>
      <c r="D7" s="15">
        <v>1</v>
      </c>
      <c r="E7" s="69" t="s">
        <v>44</v>
      </c>
      <c r="F7" s="17"/>
      <c r="G7" s="17" t="s">
        <v>49</v>
      </c>
      <c r="H7" s="18" t="s">
        <v>45</v>
      </c>
      <c r="I7" s="19" t="s">
        <v>48</v>
      </c>
      <c r="J7" s="15"/>
      <c r="K7" s="17"/>
      <c r="L7" s="17"/>
      <c r="M7" s="38">
        <f>SUM(J7:L7)</f>
        <v>0</v>
      </c>
      <c r="N7" s="18" t="s">
        <v>52</v>
      </c>
    </row>
    <row r="8" spans="2:15" ht="63" x14ac:dyDescent="0.2">
      <c r="B8" s="98"/>
      <c r="C8" s="95"/>
      <c r="D8" s="15">
        <v>2</v>
      </c>
      <c r="E8" s="67" t="s">
        <v>142</v>
      </c>
      <c r="F8" s="17"/>
      <c r="G8" s="17" t="s">
        <v>49</v>
      </c>
      <c r="H8" s="17" t="s">
        <v>46</v>
      </c>
      <c r="I8" s="19" t="s">
        <v>48</v>
      </c>
      <c r="J8" s="15">
        <v>80</v>
      </c>
      <c r="K8" s="17"/>
      <c r="L8" s="17"/>
      <c r="M8" s="38">
        <f>SUM(J8:L8)</f>
        <v>80</v>
      </c>
      <c r="N8" s="18" t="s">
        <v>52</v>
      </c>
    </row>
    <row r="9" spans="2:15" ht="63" x14ac:dyDescent="0.2">
      <c r="B9" s="98"/>
      <c r="C9" s="95"/>
      <c r="D9" s="15">
        <v>3</v>
      </c>
      <c r="E9" s="79" t="s">
        <v>145</v>
      </c>
      <c r="F9" s="71"/>
      <c r="G9" s="71" t="s">
        <v>49</v>
      </c>
      <c r="H9" s="72" t="s">
        <v>144</v>
      </c>
      <c r="I9" s="73" t="s">
        <v>48</v>
      </c>
      <c r="J9" s="74"/>
      <c r="K9" s="71">
        <v>2800</v>
      </c>
      <c r="L9" s="71"/>
      <c r="M9" s="38">
        <f t="shared" ref="M9:M10" si="0">SUM(J9:L9)</f>
        <v>2800</v>
      </c>
      <c r="N9" s="18" t="s">
        <v>52</v>
      </c>
    </row>
    <row r="10" spans="2:15" ht="63" x14ac:dyDescent="0.2">
      <c r="B10" s="98"/>
      <c r="C10" s="95"/>
      <c r="D10" s="15">
        <v>4</v>
      </c>
      <c r="E10" s="75" t="s">
        <v>143</v>
      </c>
      <c r="F10" s="71"/>
      <c r="G10" s="71" t="s">
        <v>49</v>
      </c>
      <c r="H10" s="72" t="s">
        <v>144</v>
      </c>
      <c r="I10" s="73" t="s">
        <v>48</v>
      </c>
      <c r="J10" s="74"/>
      <c r="K10" s="71">
        <v>150</v>
      </c>
      <c r="L10" s="71"/>
      <c r="M10" s="38">
        <f t="shared" si="0"/>
        <v>150</v>
      </c>
      <c r="N10" s="18" t="s">
        <v>52</v>
      </c>
    </row>
    <row r="11" spans="2:15" ht="73.5" x14ac:dyDescent="0.2">
      <c r="B11" s="98"/>
      <c r="C11" s="95"/>
      <c r="D11" s="15">
        <v>5</v>
      </c>
      <c r="E11" s="64" t="s">
        <v>140</v>
      </c>
      <c r="F11" s="17"/>
      <c r="G11" s="17" t="s">
        <v>49</v>
      </c>
      <c r="H11" s="18" t="s">
        <v>47</v>
      </c>
      <c r="I11" s="19" t="s">
        <v>48</v>
      </c>
      <c r="J11" s="15">
        <v>80</v>
      </c>
      <c r="K11" s="17">
        <v>19</v>
      </c>
      <c r="L11" s="17"/>
      <c r="M11" s="38">
        <f t="shared" ref="M11:M12" si="1">SUM(J11:L11)</f>
        <v>99</v>
      </c>
      <c r="N11" s="18" t="s">
        <v>52</v>
      </c>
    </row>
    <row r="12" spans="2:15" ht="73.5" x14ac:dyDescent="0.2">
      <c r="B12" s="99"/>
      <c r="C12" s="96"/>
      <c r="D12" s="15">
        <v>6</v>
      </c>
      <c r="E12" s="64" t="s">
        <v>141</v>
      </c>
      <c r="F12" s="17"/>
      <c r="G12" s="17" t="s">
        <v>49</v>
      </c>
      <c r="H12" s="18" t="s">
        <v>47</v>
      </c>
      <c r="I12" s="19" t="s">
        <v>48</v>
      </c>
      <c r="J12" s="15">
        <v>80</v>
      </c>
      <c r="K12" s="17">
        <v>19</v>
      </c>
      <c r="L12" s="17"/>
      <c r="M12" s="38">
        <f t="shared" si="1"/>
        <v>99</v>
      </c>
      <c r="N12" s="18" t="s">
        <v>52</v>
      </c>
    </row>
    <row r="13" spans="2:15" x14ac:dyDescent="0.2">
      <c r="B13" s="91" t="s">
        <v>51</v>
      </c>
      <c r="C13" s="92"/>
      <c r="D13" s="92"/>
      <c r="E13" s="92"/>
      <c r="F13" s="92"/>
      <c r="G13" s="92"/>
      <c r="H13" s="92"/>
      <c r="I13" s="93"/>
      <c r="J13" s="28">
        <f>SUM(J7:J12)</f>
        <v>240</v>
      </c>
      <c r="K13" s="28">
        <f>SUM(K7:K12)</f>
        <v>2988</v>
      </c>
      <c r="L13" s="28">
        <f>SUM(L7:L12)</f>
        <v>0</v>
      </c>
      <c r="M13" s="39">
        <f t="shared" ref="M13:M16" si="2">SUM(J13:L13)</f>
        <v>3228</v>
      </c>
      <c r="N13" s="14"/>
    </row>
    <row r="14" spans="2:15" ht="31.5" x14ac:dyDescent="0.2">
      <c r="B14" s="100">
        <v>2</v>
      </c>
      <c r="C14" s="94" t="s">
        <v>50</v>
      </c>
      <c r="D14" s="15">
        <v>1</v>
      </c>
      <c r="E14" s="16" t="s">
        <v>53</v>
      </c>
      <c r="F14" s="17"/>
      <c r="G14" s="17" t="s">
        <v>49</v>
      </c>
      <c r="H14" s="18" t="s">
        <v>45</v>
      </c>
      <c r="I14" s="19" t="s">
        <v>48</v>
      </c>
      <c r="J14" s="57"/>
      <c r="K14" s="13"/>
      <c r="L14" s="13"/>
      <c r="M14" s="38">
        <f t="shared" si="2"/>
        <v>0</v>
      </c>
      <c r="N14" s="18" t="s">
        <v>56</v>
      </c>
    </row>
    <row r="15" spans="2:15" ht="31.5" x14ac:dyDescent="0.2">
      <c r="B15" s="101"/>
      <c r="C15" s="95"/>
      <c r="D15" s="15">
        <v>2</v>
      </c>
      <c r="E15" s="16" t="s">
        <v>54</v>
      </c>
      <c r="F15" s="17"/>
      <c r="G15" s="17" t="s">
        <v>49</v>
      </c>
      <c r="H15" s="17" t="s">
        <v>46</v>
      </c>
      <c r="I15" s="19" t="s">
        <v>48</v>
      </c>
      <c r="J15" s="57"/>
      <c r="K15" s="13"/>
      <c r="L15" s="13"/>
      <c r="M15" s="38">
        <f t="shared" si="2"/>
        <v>0</v>
      </c>
      <c r="N15" s="18" t="s">
        <v>56</v>
      </c>
    </row>
    <row r="16" spans="2:15" ht="31.5" x14ac:dyDescent="0.2">
      <c r="B16" s="101"/>
      <c r="C16" s="95"/>
      <c r="D16" s="42">
        <v>3</v>
      </c>
      <c r="E16" s="41" t="s">
        <v>55</v>
      </c>
      <c r="F16" s="48"/>
      <c r="G16" s="48" t="s">
        <v>49</v>
      </c>
      <c r="H16" s="49" t="s">
        <v>47</v>
      </c>
      <c r="I16" s="43" t="s">
        <v>48</v>
      </c>
      <c r="J16" s="45"/>
      <c r="K16" s="50"/>
      <c r="L16" s="50"/>
      <c r="M16" s="51">
        <f t="shared" si="2"/>
        <v>0</v>
      </c>
      <c r="N16" s="18" t="s">
        <v>56</v>
      </c>
    </row>
    <row r="17" spans="2:14" x14ac:dyDescent="0.2">
      <c r="B17" s="91" t="s">
        <v>51</v>
      </c>
      <c r="C17" s="92"/>
      <c r="D17" s="92"/>
      <c r="E17" s="92"/>
      <c r="F17" s="92"/>
      <c r="G17" s="92"/>
      <c r="H17" s="92"/>
      <c r="I17" s="93"/>
      <c r="J17" s="28">
        <f>SUM(J14:J16)</f>
        <v>0</v>
      </c>
      <c r="K17" s="28">
        <f t="shared" ref="K17:M17" si="3">SUM(K14:K16)</f>
        <v>0</v>
      </c>
      <c r="L17" s="28">
        <f t="shared" si="3"/>
        <v>0</v>
      </c>
      <c r="M17" s="28">
        <f t="shared" si="3"/>
        <v>0</v>
      </c>
      <c r="N17" s="55"/>
    </row>
    <row r="18" spans="2:14" ht="42" x14ac:dyDescent="0.2">
      <c r="B18" s="103">
        <v>3</v>
      </c>
      <c r="C18" s="102" t="s">
        <v>126</v>
      </c>
      <c r="D18" s="15">
        <v>1</v>
      </c>
      <c r="E18" s="18" t="s">
        <v>124</v>
      </c>
      <c r="F18" s="52"/>
      <c r="G18" s="17" t="s">
        <v>49</v>
      </c>
      <c r="H18" s="18" t="s">
        <v>130</v>
      </c>
      <c r="I18" s="19" t="s">
        <v>48</v>
      </c>
      <c r="J18" s="59" t="s">
        <v>138</v>
      </c>
      <c r="K18" s="53" t="s">
        <v>138</v>
      </c>
      <c r="L18" s="53" t="s">
        <v>138</v>
      </c>
      <c r="M18" s="54"/>
      <c r="N18" s="18" t="s">
        <v>128</v>
      </c>
    </row>
    <row r="19" spans="2:14" ht="73.5" x14ac:dyDescent="0.2">
      <c r="B19" s="103"/>
      <c r="C19" s="102"/>
      <c r="D19" s="15">
        <v>2</v>
      </c>
      <c r="E19" s="49" t="s">
        <v>125</v>
      </c>
      <c r="F19" s="56"/>
      <c r="G19" s="48" t="s">
        <v>49</v>
      </c>
      <c r="H19" s="18" t="s">
        <v>131</v>
      </c>
      <c r="I19" s="19" t="s">
        <v>48</v>
      </c>
      <c r="J19" s="59" t="s">
        <v>138</v>
      </c>
      <c r="K19" s="53" t="s">
        <v>138</v>
      </c>
      <c r="L19" s="53" t="s">
        <v>138</v>
      </c>
      <c r="M19" s="51"/>
      <c r="N19" s="18" t="s">
        <v>129</v>
      </c>
    </row>
    <row r="20" spans="2:14" ht="42" x14ac:dyDescent="0.2">
      <c r="B20" s="103"/>
      <c r="C20" s="102"/>
      <c r="D20" s="15">
        <v>3</v>
      </c>
      <c r="E20" s="49" t="s">
        <v>135</v>
      </c>
      <c r="F20" s="56"/>
      <c r="G20" s="48" t="s">
        <v>49</v>
      </c>
      <c r="H20" s="18" t="s">
        <v>131</v>
      </c>
      <c r="I20" s="19" t="s">
        <v>48</v>
      </c>
      <c r="J20" s="59" t="s">
        <v>138</v>
      </c>
      <c r="K20" s="53" t="s">
        <v>138</v>
      </c>
      <c r="L20" s="53" t="s">
        <v>138</v>
      </c>
      <c r="M20" s="51"/>
      <c r="N20" s="18" t="s">
        <v>136</v>
      </c>
    </row>
    <row r="21" spans="2:14" x14ac:dyDescent="0.2">
      <c r="B21" s="91" t="s">
        <v>51</v>
      </c>
      <c r="C21" s="92"/>
      <c r="D21" s="92"/>
      <c r="E21" s="92"/>
      <c r="F21" s="92"/>
      <c r="G21" s="92"/>
      <c r="H21" s="92"/>
      <c r="I21" s="93"/>
      <c r="J21" s="58"/>
      <c r="K21" s="14"/>
      <c r="L21" s="14"/>
      <c r="M21" s="38"/>
      <c r="N21" s="55"/>
    </row>
    <row r="22" spans="2:14" ht="54" customHeight="1" x14ac:dyDescent="0.2">
      <c r="B22" s="57">
        <v>4</v>
      </c>
      <c r="C22" s="16" t="s">
        <v>133</v>
      </c>
      <c r="D22" s="15">
        <v>1</v>
      </c>
      <c r="E22" s="18" t="s">
        <v>127</v>
      </c>
      <c r="F22" s="17"/>
      <c r="G22" s="17" t="s">
        <v>49</v>
      </c>
      <c r="H22" s="18" t="s">
        <v>132</v>
      </c>
      <c r="I22" s="19" t="s">
        <v>48</v>
      </c>
      <c r="J22" s="57"/>
      <c r="K22" s="13"/>
      <c r="L22" s="13"/>
      <c r="M22" s="38"/>
      <c r="N22" s="18" t="s">
        <v>134</v>
      </c>
    </row>
    <row r="23" spans="2:14" x14ac:dyDescent="0.2">
      <c r="B23" s="91" t="s">
        <v>51</v>
      </c>
      <c r="C23" s="92"/>
      <c r="D23" s="92"/>
      <c r="E23" s="92"/>
      <c r="F23" s="92"/>
      <c r="G23" s="92"/>
      <c r="H23" s="92"/>
      <c r="I23" s="93"/>
      <c r="J23" s="28">
        <f>SUM(J14:J16)</f>
        <v>0</v>
      </c>
      <c r="K23" s="28">
        <f t="shared" ref="K23:L23" si="4">SUM(K14:K16)</f>
        <v>0</v>
      </c>
      <c r="L23" s="28">
        <f t="shared" si="4"/>
        <v>0</v>
      </c>
      <c r="M23" s="28">
        <f>SUM(M14:M16)</f>
        <v>0</v>
      </c>
      <c r="N23" s="14"/>
    </row>
    <row r="24" spans="2:14" x14ac:dyDescent="0.2">
      <c r="B24" s="88" t="s">
        <v>57</v>
      </c>
      <c r="C24" s="89"/>
      <c r="D24" s="89"/>
      <c r="E24" s="89"/>
      <c r="F24" s="89"/>
      <c r="G24" s="89"/>
      <c r="H24" s="89"/>
      <c r="I24" s="90"/>
      <c r="J24" s="30">
        <f>J13+J23</f>
        <v>240</v>
      </c>
      <c r="K24" s="30">
        <f t="shared" ref="K24:M24" si="5">K13+K23</f>
        <v>2988</v>
      </c>
      <c r="L24" s="30">
        <f t="shared" si="5"/>
        <v>0</v>
      </c>
      <c r="M24" s="30">
        <f t="shared" si="5"/>
        <v>3228</v>
      </c>
      <c r="N24" s="29"/>
    </row>
    <row r="26" spans="2:14" ht="15.75" x14ac:dyDescent="0.2">
      <c r="C26" s="60" t="s">
        <v>139</v>
      </c>
      <c r="E26" s="21"/>
    </row>
    <row r="27" spans="2:14" x14ac:dyDescent="0.2">
      <c r="E27" s="20"/>
    </row>
    <row r="28" spans="2:14" x14ac:dyDescent="0.2">
      <c r="E28" s="20"/>
      <c r="G28" s="87"/>
      <c r="H28" s="87"/>
    </row>
    <row r="29" spans="2:14" x14ac:dyDescent="0.2">
      <c r="E29" s="20"/>
    </row>
    <row r="30" spans="2:14" x14ac:dyDescent="0.2">
      <c r="E30" s="20"/>
    </row>
    <row r="31" spans="2:14" x14ac:dyDescent="0.2">
      <c r="E31" s="20"/>
    </row>
    <row r="32" spans="2:14" x14ac:dyDescent="0.2">
      <c r="E32" s="20"/>
    </row>
    <row r="33" spans="5:5" ht="15.75" x14ac:dyDescent="0.25">
      <c r="E33" s="7"/>
    </row>
  </sheetData>
  <mergeCells count="24">
    <mergeCell ref="G28:H28"/>
    <mergeCell ref="B24:I24"/>
    <mergeCell ref="B23:I23"/>
    <mergeCell ref="C7:C12"/>
    <mergeCell ref="B7:B12"/>
    <mergeCell ref="B13:I13"/>
    <mergeCell ref="C14:C16"/>
    <mergeCell ref="B14:B16"/>
    <mergeCell ref="B17:I17"/>
    <mergeCell ref="B21:I21"/>
    <mergeCell ref="C18:C20"/>
    <mergeCell ref="B18:B20"/>
    <mergeCell ref="C5:C6"/>
    <mergeCell ref="B5:B6"/>
    <mergeCell ref="K1:N2"/>
    <mergeCell ref="D3:M3"/>
    <mergeCell ref="J5:M5"/>
    <mergeCell ref="F5:F6"/>
    <mergeCell ref="G5:G6"/>
    <mergeCell ref="H5:H6"/>
    <mergeCell ref="I5:I6"/>
    <mergeCell ref="N5:N6"/>
    <mergeCell ref="E5:E6"/>
    <mergeCell ref="D5:D6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69"/>
  <sheetViews>
    <sheetView tabSelected="1" zoomScale="85" zoomScaleNormal="85" workbookViewId="0">
      <selection activeCell="F1" sqref="F1:J1"/>
    </sheetView>
  </sheetViews>
  <sheetFormatPr defaultRowHeight="12.75" x14ac:dyDescent="0.2"/>
  <cols>
    <col min="1" max="1" width="9.140625" style="12"/>
    <col min="2" max="2" width="6" style="12" customWidth="1"/>
    <col min="3" max="3" width="73.140625" style="12" customWidth="1"/>
    <col min="4" max="4" width="9.5703125" style="60" customWidth="1"/>
    <col min="5" max="5" width="9.28515625" style="60" customWidth="1"/>
    <col min="6" max="16384" width="9.140625" style="12"/>
  </cols>
  <sheetData>
    <row r="1" spans="2:10" ht="27.75" customHeight="1" x14ac:dyDescent="0.2">
      <c r="F1" s="107" t="s">
        <v>154</v>
      </c>
      <c r="G1" s="107"/>
      <c r="H1" s="107"/>
      <c r="I1" s="107"/>
      <c r="J1" s="107"/>
    </row>
    <row r="2" spans="2:10" x14ac:dyDescent="0.2">
      <c r="F2" s="33"/>
      <c r="G2" s="33"/>
      <c r="H2" s="33"/>
      <c r="I2" s="33"/>
      <c r="J2" s="33"/>
    </row>
    <row r="3" spans="2:10" x14ac:dyDescent="0.2">
      <c r="C3" s="108" t="s">
        <v>27</v>
      </c>
      <c r="D3" s="108"/>
      <c r="E3" s="108"/>
      <c r="F3" s="108"/>
      <c r="G3" s="108"/>
      <c r="H3" s="108"/>
    </row>
    <row r="4" spans="2:10" ht="13.5" thickBot="1" x14ac:dyDescent="0.25">
      <c r="C4" s="34"/>
      <c r="D4" s="61"/>
      <c r="E4" s="61"/>
      <c r="F4" s="77"/>
      <c r="G4" s="77"/>
      <c r="H4" s="77"/>
      <c r="J4" s="12" t="s">
        <v>59</v>
      </c>
    </row>
    <row r="5" spans="2:10" x14ac:dyDescent="0.2">
      <c r="B5" s="117" t="s">
        <v>146</v>
      </c>
      <c r="C5" s="114" t="s">
        <v>147</v>
      </c>
      <c r="D5" s="109" t="s">
        <v>148</v>
      </c>
      <c r="E5" s="111" t="s">
        <v>149</v>
      </c>
      <c r="F5" s="78" t="s">
        <v>150</v>
      </c>
      <c r="G5" s="78"/>
      <c r="H5" s="78"/>
      <c r="I5" s="114" t="s">
        <v>151</v>
      </c>
      <c r="J5" s="121" t="s">
        <v>152</v>
      </c>
    </row>
    <row r="6" spans="2:10" ht="15" customHeight="1" x14ac:dyDescent="0.2">
      <c r="B6" s="118"/>
      <c r="C6" s="115"/>
      <c r="D6" s="101"/>
      <c r="E6" s="112"/>
      <c r="F6" s="120">
        <v>2024</v>
      </c>
      <c r="G6" s="120">
        <v>2025</v>
      </c>
      <c r="H6" s="120">
        <v>2026</v>
      </c>
      <c r="I6" s="115"/>
      <c r="J6" s="122"/>
    </row>
    <row r="7" spans="2:10" x14ac:dyDescent="0.2">
      <c r="B7" s="118"/>
      <c r="C7" s="115"/>
      <c r="D7" s="101"/>
      <c r="E7" s="112"/>
      <c r="F7" s="115"/>
      <c r="G7" s="115"/>
      <c r="H7" s="115"/>
      <c r="I7" s="115"/>
      <c r="J7" s="122"/>
    </row>
    <row r="8" spans="2:10" ht="13.5" thickBot="1" x14ac:dyDescent="0.25">
      <c r="B8" s="119"/>
      <c r="C8" s="116"/>
      <c r="D8" s="110"/>
      <c r="E8" s="113"/>
      <c r="F8" s="116"/>
      <c r="G8" s="116"/>
      <c r="H8" s="116"/>
      <c r="I8" s="116"/>
      <c r="J8" s="123"/>
    </row>
    <row r="9" spans="2:10" ht="15" customHeight="1" x14ac:dyDescent="0.2">
      <c r="B9" s="124" t="s">
        <v>153</v>
      </c>
      <c r="C9" s="124"/>
      <c r="D9" s="124"/>
      <c r="E9" s="124"/>
      <c r="F9" s="124"/>
      <c r="G9" s="124"/>
      <c r="H9" s="124"/>
      <c r="I9" s="124"/>
      <c r="J9" s="124"/>
    </row>
    <row r="10" spans="2:10" x14ac:dyDescent="0.2">
      <c r="B10" s="32">
        <v>1</v>
      </c>
      <c r="C10" s="23" t="s">
        <v>43</v>
      </c>
      <c r="D10" s="62" t="s">
        <v>28</v>
      </c>
      <c r="E10" s="62"/>
      <c r="F10" s="25">
        <f>№1!J13</f>
        <v>240</v>
      </c>
      <c r="G10" s="25">
        <f>№1!K13</f>
        <v>2988</v>
      </c>
      <c r="H10" s="25">
        <f>№1!L13</f>
        <v>0</v>
      </c>
      <c r="I10" s="23"/>
      <c r="J10" s="23"/>
    </row>
    <row r="11" spans="2:10" ht="25.5" x14ac:dyDescent="0.2">
      <c r="B11" s="32">
        <v>2</v>
      </c>
      <c r="C11" s="31" t="s">
        <v>95</v>
      </c>
      <c r="D11" s="62" t="s">
        <v>29</v>
      </c>
      <c r="E11" s="62"/>
      <c r="F11" s="25">
        <f>№1!J23</f>
        <v>0</v>
      </c>
      <c r="G11" s="25">
        <f>№1!K23</f>
        <v>0</v>
      </c>
      <c r="H11" s="25">
        <f>№1!L23</f>
        <v>0</v>
      </c>
      <c r="I11" s="23"/>
      <c r="J11" s="23"/>
    </row>
    <row r="12" spans="2:10" x14ac:dyDescent="0.2">
      <c r="B12" s="32" t="s">
        <v>77</v>
      </c>
      <c r="C12" s="26" t="s">
        <v>86</v>
      </c>
      <c r="D12" s="62" t="s">
        <v>29</v>
      </c>
      <c r="E12" s="62"/>
      <c r="F12" s="25"/>
      <c r="G12" s="25"/>
      <c r="H12" s="25"/>
      <c r="I12" s="23"/>
      <c r="J12" s="23"/>
    </row>
    <row r="13" spans="2:10" x14ac:dyDescent="0.2">
      <c r="B13" s="37" t="s">
        <v>107</v>
      </c>
      <c r="C13" s="26" t="s">
        <v>60</v>
      </c>
      <c r="D13" s="62" t="s">
        <v>38</v>
      </c>
      <c r="E13" s="62"/>
      <c r="F13" s="47">
        <v>3</v>
      </c>
      <c r="G13" s="47"/>
      <c r="H13" s="47"/>
      <c r="I13" s="46"/>
      <c r="J13" s="46"/>
    </row>
    <row r="14" spans="2:10" x14ac:dyDescent="0.2">
      <c r="B14" s="32" t="s">
        <v>78</v>
      </c>
      <c r="C14" s="26" t="s">
        <v>87</v>
      </c>
      <c r="D14" s="62" t="s">
        <v>29</v>
      </c>
      <c r="E14" s="62"/>
      <c r="F14" s="25"/>
      <c r="G14" s="25"/>
      <c r="H14" s="25"/>
      <c r="I14" s="23"/>
      <c r="J14" s="23"/>
    </row>
    <row r="15" spans="2:10" x14ac:dyDescent="0.2">
      <c r="B15" s="32" t="s">
        <v>106</v>
      </c>
      <c r="C15" s="26" t="s">
        <v>61</v>
      </c>
      <c r="D15" s="62" t="s">
        <v>39</v>
      </c>
      <c r="E15" s="62"/>
      <c r="F15" s="47"/>
      <c r="G15" s="47"/>
      <c r="H15" s="47"/>
      <c r="I15" s="46"/>
      <c r="J15" s="46"/>
    </row>
    <row r="16" spans="2:10" x14ac:dyDescent="0.2">
      <c r="B16" s="32" t="s">
        <v>79</v>
      </c>
      <c r="C16" s="26" t="s">
        <v>88</v>
      </c>
      <c r="D16" s="62" t="s">
        <v>29</v>
      </c>
      <c r="E16" s="62"/>
      <c r="F16" s="25"/>
      <c r="G16" s="25"/>
      <c r="H16" s="25"/>
      <c r="I16" s="23"/>
      <c r="J16" s="23"/>
    </row>
    <row r="17" spans="2:10" ht="25.5" x14ac:dyDescent="0.2">
      <c r="B17" s="37" t="s">
        <v>108</v>
      </c>
      <c r="C17" s="26" t="s">
        <v>68</v>
      </c>
      <c r="D17" s="62" t="s">
        <v>39</v>
      </c>
      <c r="E17" s="62"/>
      <c r="F17" s="47"/>
      <c r="G17" s="47"/>
      <c r="H17" s="47"/>
      <c r="I17" s="46"/>
      <c r="J17" s="46"/>
    </row>
    <row r="18" spans="2:10" x14ac:dyDescent="0.2">
      <c r="B18" s="32" t="s">
        <v>80</v>
      </c>
      <c r="C18" s="26" t="s">
        <v>89</v>
      </c>
      <c r="D18" s="62" t="s">
        <v>29</v>
      </c>
      <c r="E18" s="62"/>
      <c r="F18" s="25"/>
      <c r="G18" s="25"/>
      <c r="H18" s="25"/>
      <c r="I18" s="23"/>
      <c r="J18" s="23"/>
    </row>
    <row r="19" spans="2:10" ht="25.5" x14ac:dyDescent="0.2">
      <c r="B19" s="32" t="s">
        <v>109</v>
      </c>
      <c r="C19" s="26" t="s">
        <v>62</v>
      </c>
      <c r="D19" s="62" t="s">
        <v>39</v>
      </c>
      <c r="E19" s="62"/>
      <c r="F19" s="47"/>
      <c r="G19" s="47"/>
      <c r="H19" s="47"/>
      <c r="I19" s="46"/>
      <c r="J19" s="46"/>
    </row>
    <row r="20" spans="2:10" x14ac:dyDescent="0.2">
      <c r="B20" s="32" t="s">
        <v>81</v>
      </c>
      <c r="C20" s="26" t="s">
        <v>90</v>
      </c>
      <c r="D20" s="62" t="s">
        <v>29</v>
      </c>
      <c r="E20" s="62"/>
      <c r="F20" s="25"/>
      <c r="G20" s="25"/>
      <c r="H20" s="25"/>
      <c r="I20" s="23"/>
      <c r="J20" s="23"/>
    </row>
    <row r="21" spans="2:10" ht="25.5" x14ac:dyDescent="0.2">
      <c r="B21" s="32" t="s">
        <v>110</v>
      </c>
      <c r="C21" s="26" t="s">
        <v>63</v>
      </c>
      <c r="D21" s="62" t="s">
        <v>39</v>
      </c>
      <c r="E21" s="62"/>
      <c r="F21" s="47"/>
      <c r="G21" s="47"/>
      <c r="H21" s="47"/>
      <c r="I21" s="46"/>
      <c r="J21" s="46"/>
    </row>
    <row r="22" spans="2:10" x14ac:dyDescent="0.2">
      <c r="B22" s="32" t="s">
        <v>82</v>
      </c>
      <c r="C22" s="26" t="s">
        <v>91</v>
      </c>
      <c r="D22" s="62" t="s">
        <v>29</v>
      </c>
      <c r="E22" s="62"/>
      <c r="F22" s="25"/>
      <c r="G22" s="25"/>
      <c r="H22" s="25"/>
      <c r="I22" s="23"/>
      <c r="J22" s="23"/>
    </row>
    <row r="23" spans="2:10" ht="25.5" x14ac:dyDescent="0.2">
      <c r="B23" s="32" t="s">
        <v>111</v>
      </c>
      <c r="C23" s="26" t="s">
        <v>64</v>
      </c>
      <c r="D23" s="62" t="s">
        <v>39</v>
      </c>
      <c r="E23" s="62"/>
      <c r="F23" s="47"/>
      <c r="G23" s="47"/>
      <c r="H23" s="47"/>
      <c r="I23" s="46"/>
      <c r="J23" s="46"/>
    </row>
    <row r="24" spans="2:10" ht="25.5" x14ac:dyDescent="0.2">
      <c r="B24" s="32" t="s">
        <v>83</v>
      </c>
      <c r="C24" s="26" t="s">
        <v>92</v>
      </c>
      <c r="D24" s="62" t="s">
        <v>29</v>
      </c>
      <c r="E24" s="62"/>
      <c r="F24" s="25"/>
      <c r="G24" s="25"/>
      <c r="H24" s="25"/>
      <c r="I24" s="23"/>
      <c r="J24" s="23"/>
    </row>
    <row r="25" spans="2:10" ht="25.5" x14ac:dyDescent="0.2">
      <c r="B25" s="32" t="s">
        <v>112</v>
      </c>
      <c r="C25" s="26" t="s">
        <v>65</v>
      </c>
      <c r="D25" s="62" t="s">
        <v>39</v>
      </c>
      <c r="E25" s="62"/>
      <c r="F25" s="47"/>
      <c r="G25" s="47"/>
      <c r="H25" s="47"/>
      <c r="I25" s="46"/>
      <c r="J25" s="46"/>
    </row>
    <row r="26" spans="2:10" x14ac:dyDescent="0.2">
      <c r="B26" s="32" t="s">
        <v>84</v>
      </c>
      <c r="C26" s="26" t="s">
        <v>93</v>
      </c>
      <c r="D26" s="62" t="s">
        <v>29</v>
      </c>
      <c r="E26" s="62"/>
      <c r="F26" s="25"/>
      <c r="G26" s="25"/>
      <c r="H26" s="25"/>
      <c r="I26" s="23"/>
      <c r="J26" s="23"/>
    </row>
    <row r="27" spans="2:10" ht="25.5" x14ac:dyDescent="0.2">
      <c r="B27" s="32" t="s">
        <v>113</v>
      </c>
      <c r="C27" s="26" t="s">
        <v>66</v>
      </c>
      <c r="D27" s="62" t="s">
        <v>39</v>
      </c>
      <c r="E27" s="62"/>
      <c r="F27" s="47"/>
      <c r="G27" s="47">
        <v>1</v>
      </c>
      <c r="H27" s="47"/>
      <c r="I27" s="46"/>
      <c r="J27" s="46"/>
    </row>
    <row r="28" spans="2:10" ht="63.75" x14ac:dyDescent="0.2">
      <c r="B28" s="32" t="s">
        <v>85</v>
      </c>
      <c r="C28" s="26" t="s">
        <v>94</v>
      </c>
      <c r="D28" s="62" t="s">
        <v>29</v>
      </c>
      <c r="E28" s="62"/>
      <c r="F28" s="25"/>
      <c r="G28" s="25"/>
      <c r="H28" s="25"/>
      <c r="I28" s="23"/>
      <c r="J28" s="23"/>
    </row>
    <row r="29" spans="2:10" ht="76.5" x14ac:dyDescent="0.2">
      <c r="B29" s="32" t="s">
        <v>114</v>
      </c>
      <c r="C29" s="26" t="s">
        <v>67</v>
      </c>
      <c r="D29" s="62" t="s">
        <v>39</v>
      </c>
      <c r="E29" s="62"/>
      <c r="F29" s="25"/>
      <c r="G29" s="25"/>
      <c r="H29" s="25"/>
      <c r="I29" s="23"/>
      <c r="J29" s="23"/>
    </row>
    <row r="30" spans="2:10" ht="12.75" customHeight="1" x14ac:dyDescent="0.2">
      <c r="B30" s="32">
        <v>3</v>
      </c>
      <c r="C30" s="35" t="s">
        <v>30</v>
      </c>
      <c r="D30" s="62" t="s">
        <v>31</v>
      </c>
      <c r="E30" s="62" t="s">
        <v>32</v>
      </c>
      <c r="F30" s="25"/>
      <c r="G30" s="23">
        <v>25085</v>
      </c>
      <c r="H30" s="23"/>
      <c r="I30" s="23"/>
      <c r="J30" s="23"/>
    </row>
    <row r="31" spans="2:10" x14ac:dyDescent="0.2">
      <c r="B31" s="24"/>
      <c r="C31" s="24" t="s">
        <v>33</v>
      </c>
      <c r="D31" s="62" t="s">
        <v>31</v>
      </c>
      <c r="E31" s="62" t="s">
        <v>34</v>
      </c>
      <c r="F31" s="25"/>
      <c r="G31" s="23">
        <v>14260</v>
      </c>
      <c r="H31" s="23"/>
      <c r="I31" s="23"/>
      <c r="J31" s="23"/>
    </row>
    <row r="32" spans="2:10" x14ac:dyDescent="0.2">
      <c r="B32" s="24"/>
      <c r="C32" s="24" t="s">
        <v>35</v>
      </c>
      <c r="D32" s="62" t="s">
        <v>31</v>
      </c>
      <c r="E32" s="62" t="s">
        <v>36</v>
      </c>
      <c r="F32" s="23"/>
      <c r="G32" s="23">
        <v>10825</v>
      </c>
      <c r="H32" s="23"/>
      <c r="I32" s="23"/>
      <c r="J32" s="23"/>
    </row>
    <row r="33" spans="2:10" x14ac:dyDescent="0.2">
      <c r="B33" s="104" t="s">
        <v>37</v>
      </c>
      <c r="C33" s="105"/>
      <c r="D33" s="105"/>
      <c r="E33" s="105"/>
      <c r="F33" s="105"/>
      <c r="G33" s="105"/>
      <c r="H33" s="105"/>
      <c r="I33" s="105"/>
      <c r="J33" s="106"/>
    </row>
    <row r="34" spans="2:10" x14ac:dyDescent="0.2">
      <c r="B34" s="32">
        <v>1</v>
      </c>
      <c r="C34" s="26" t="s">
        <v>115</v>
      </c>
      <c r="D34" s="62" t="s">
        <v>38</v>
      </c>
      <c r="E34" s="62"/>
      <c r="F34" s="25"/>
      <c r="G34" s="25"/>
      <c r="H34" s="23"/>
      <c r="I34" s="23"/>
      <c r="J34" s="23"/>
    </row>
    <row r="35" spans="2:10" x14ac:dyDescent="0.2">
      <c r="B35" s="32">
        <v>2</v>
      </c>
      <c r="C35" s="26" t="s">
        <v>116</v>
      </c>
      <c r="D35" s="62" t="s">
        <v>39</v>
      </c>
      <c r="E35" s="62"/>
      <c r="F35" s="25"/>
      <c r="G35" s="25"/>
      <c r="H35" s="23"/>
      <c r="I35" s="23"/>
      <c r="J35" s="23"/>
    </row>
    <row r="36" spans="2:10" ht="25.5" x14ac:dyDescent="0.2">
      <c r="B36" s="32">
        <v>3</v>
      </c>
      <c r="C36" s="26" t="s">
        <v>117</v>
      </c>
      <c r="D36" s="62" t="s">
        <v>39</v>
      </c>
      <c r="E36" s="62"/>
      <c r="F36" s="25"/>
      <c r="G36" s="25"/>
      <c r="H36" s="23"/>
      <c r="I36" s="23"/>
      <c r="J36" s="23"/>
    </row>
    <row r="37" spans="2:10" ht="25.5" x14ac:dyDescent="0.2">
      <c r="B37" s="32">
        <v>4</v>
      </c>
      <c r="C37" s="26" t="s">
        <v>118</v>
      </c>
      <c r="D37" s="62" t="s">
        <v>39</v>
      </c>
      <c r="E37" s="62"/>
      <c r="F37" s="25"/>
      <c r="G37" s="25"/>
      <c r="H37" s="23"/>
      <c r="I37" s="23"/>
      <c r="J37" s="23"/>
    </row>
    <row r="38" spans="2:10" ht="25.5" x14ac:dyDescent="0.2">
      <c r="B38" s="32">
        <v>5</v>
      </c>
      <c r="C38" s="26" t="s">
        <v>119</v>
      </c>
      <c r="D38" s="62" t="s">
        <v>39</v>
      </c>
      <c r="E38" s="62"/>
      <c r="F38" s="25"/>
      <c r="G38" s="25"/>
      <c r="H38" s="23"/>
      <c r="I38" s="23"/>
      <c r="J38" s="23"/>
    </row>
    <row r="39" spans="2:10" ht="25.5" x14ac:dyDescent="0.2">
      <c r="B39" s="32">
        <v>6</v>
      </c>
      <c r="C39" s="26" t="s">
        <v>120</v>
      </c>
      <c r="D39" s="62" t="s">
        <v>39</v>
      </c>
      <c r="E39" s="62"/>
      <c r="F39" s="25"/>
      <c r="G39" s="25"/>
      <c r="H39" s="23"/>
      <c r="I39" s="23"/>
      <c r="J39" s="23"/>
    </row>
    <row r="40" spans="2:10" ht="25.5" x14ac:dyDescent="0.2">
      <c r="B40" s="32">
        <v>7</v>
      </c>
      <c r="C40" s="26" t="s">
        <v>121</v>
      </c>
      <c r="D40" s="62" t="s">
        <v>39</v>
      </c>
      <c r="E40" s="62"/>
      <c r="F40" s="25"/>
      <c r="G40" s="25"/>
      <c r="H40" s="23"/>
      <c r="I40" s="23"/>
      <c r="J40" s="23"/>
    </row>
    <row r="41" spans="2:10" ht="25.5" x14ac:dyDescent="0.2">
      <c r="B41" s="32">
        <v>8</v>
      </c>
      <c r="C41" s="26" t="s">
        <v>122</v>
      </c>
      <c r="D41" s="62" t="s">
        <v>39</v>
      </c>
      <c r="E41" s="62"/>
      <c r="F41" s="25">
        <v>3</v>
      </c>
      <c r="G41" s="25">
        <v>2</v>
      </c>
      <c r="H41" s="23"/>
      <c r="I41" s="23"/>
      <c r="J41" s="23"/>
    </row>
    <row r="42" spans="2:10" ht="76.5" x14ac:dyDescent="0.2">
      <c r="B42" s="32">
        <v>9</v>
      </c>
      <c r="C42" s="26" t="s">
        <v>123</v>
      </c>
      <c r="D42" s="62" t="s">
        <v>39</v>
      </c>
      <c r="E42" s="62"/>
      <c r="F42" s="25"/>
      <c r="G42" s="25"/>
      <c r="H42" s="23"/>
      <c r="I42" s="23"/>
      <c r="J42" s="23"/>
    </row>
    <row r="43" spans="2:10" x14ac:dyDescent="0.2">
      <c r="B43" s="32">
        <v>10</v>
      </c>
      <c r="C43" s="26" t="s">
        <v>137</v>
      </c>
      <c r="D43" s="62" t="s">
        <v>39</v>
      </c>
      <c r="E43" s="62"/>
      <c r="F43" s="47"/>
      <c r="G43" s="47"/>
      <c r="H43" s="46"/>
      <c r="I43" s="46"/>
      <c r="J43" s="46"/>
    </row>
    <row r="44" spans="2:10" ht="12.75" customHeight="1" x14ac:dyDescent="0.2">
      <c r="B44" s="24"/>
      <c r="C44" s="35" t="s">
        <v>58</v>
      </c>
      <c r="D44" s="62" t="s">
        <v>31</v>
      </c>
      <c r="E44" s="62" t="s">
        <v>32</v>
      </c>
      <c r="F44" s="25"/>
      <c r="G44" s="68">
        <v>25085</v>
      </c>
      <c r="H44" s="23"/>
      <c r="I44" s="23"/>
      <c r="J44" s="23"/>
    </row>
    <row r="45" spans="2:10" x14ac:dyDescent="0.2">
      <c r="B45" s="24"/>
      <c r="C45" s="24" t="s">
        <v>33</v>
      </c>
      <c r="D45" s="62" t="s">
        <v>31</v>
      </c>
      <c r="E45" s="62" t="s">
        <v>34</v>
      </c>
      <c r="F45" s="25"/>
      <c r="G45" s="68">
        <v>14260</v>
      </c>
      <c r="H45" s="23"/>
      <c r="I45" s="23"/>
      <c r="J45" s="23"/>
    </row>
    <row r="46" spans="2:10" x14ac:dyDescent="0.2">
      <c r="B46" s="24"/>
      <c r="C46" s="24" t="s">
        <v>35</v>
      </c>
      <c r="D46" s="62" t="s">
        <v>31</v>
      </c>
      <c r="E46" s="62" t="s">
        <v>36</v>
      </c>
      <c r="F46" s="25"/>
      <c r="G46" s="68">
        <v>10825</v>
      </c>
      <c r="H46" s="23"/>
      <c r="I46" s="23"/>
      <c r="J46" s="23"/>
    </row>
    <row r="47" spans="2:10" x14ac:dyDescent="0.2">
      <c r="B47" s="104" t="s">
        <v>40</v>
      </c>
      <c r="C47" s="105"/>
      <c r="D47" s="105"/>
      <c r="E47" s="105"/>
      <c r="F47" s="105"/>
      <c r="G47" s="105"/>
      <c r="H47" s="105"/>
      <c r="I47" s="105"/>
      <c r="J47" s="106"/>
    </row>
    <row r="48" spans="2:10" x14ac:dyDescent="0.2">
      <c r="B48" s="32">
        <v>1</v>
      </c>
      <c r="C48" s="26" t="s">
        <v>69</v>
      </c>
      <c r="D48" s="62" t="s">
        <v>29</v>
      </c>
      <c r="E48" s="63"/>
      <c r="F48" s="27">
        <v>0</v>
      </c>
      <c r="G48" s="27">
        <v>0</v>
      </c>
      <c r="H48" s="27">
        <v>0</v>
      </c>
      <c r="I48" s="27">
        <v>0</v>
      </c>
      <c r="J48" s="23"/>
    </row>
    <row r="49" spans="2:10" x14ac:dyDescent="0.2">
      <c r="B49" s="32">
        <v>2</v>
      </c>
      <c r="C49" s="26" t="s">
        <v>70</v>
      </c>
      <c r="D49" s="62" t="s">
        <v>29</v>
      </c>
      <c r="E49" s="63"/>
      <c r="F49" s="27">
        <v>0</v>
      </c>
      <c r="G49" s="27">
        <v>0</v>
      </c>
      <c r="H49" s="27">
        <v>0</v>
      </c>
      <c r="I49" s="27">
        <v>0</v>
      </c>
      <c r="J49" s="23"/>
    </row>
    <row r="50" spans="2:10" x14ac:dyDescent="0.2">
      <c r="B50" s="32">
        <v>3</v>
      </c>
      <c r="C50" s="26" t="s">
        <v>71</v>
      </c>
      <c r="D50" s="62" t="s">
        <v>29</v>
      </c>
      <c r="E50" s="63"/>
      <c r="F50" s="27">
        <v>0</v>
      </c>
      <c r="G50" s="27">
        <v>0</v>
      </c>
      <c r="H50" s="27">
        <v>0</v>
      </c>
      <c r="I50" s="27">
        <v>0</v>
      </c>
      <c r="J50" s="23"/>
    </row>
    <row r="51" spans="2:10" ht="25.5" x14ac:dyDescent="0.2">
      <c r="B51" s="32">
        <v>4</v>
      </c>
      <c r="C51" s="26" t="s">
        <v>72</v>
      </c>
      <c r="D51" s="62" t="s">
        <v>29</v>
      </c>
      <c r="E51" s="63"/>
      <c r="F51" s="27">
        <v>0</v>
      </c>
      <c r="G51" s="27">
        <v>0</v>
      </c>
      <c r="H51" s="27">
        <v>0</v>
      </c>
      <c r="I51" s="27">
        <v>0</v>
      </c>
      <c r="J51" s="23"/>
    </row>
    <row r="52" spans="2:10" x14ac:dyDescent="0.2">
      <c r="B52" s="32">
        <v>5</v>
      </c>
      <c r="C52" s="26" t="s">
        <v>73</v>
      </c>
      <c r="D52" s="62" t="s">
        <v>29</v>
      </c>
      <c r="E52" s="63"/>
      <c r="F52" s="27">
        <v>0</v>
      </c>
      <c r="G52" s="27">
        <v>0</v>
      </c>
      <c r="H52" s="27">
        <v>0</v>
      </c>
      <c r="I52" s="27">
        <v>0</v>
      </c>
      <c r="J52" s="23"/>
    </row>
    <row r="53" spans="2:10" x14ac:dyDescent="0.2">
      <c r="B53" s="32">
        <v>6</v>
      </c>
      <c r="C53" s="26" t="s">
        <v>74</v>
      </c>
      <c r="D53" s="62" t="s">
        <v>29</v>
      </c>
      <c r="E53" s="63"/>
      <c r="F53" s="27">
        <v>0</v>
      </c>
      <c r="G53" s="27">
        <v>0</v>
      </c>
      <c r="H53" s="27">
        <v>0</v>
      </c>
      <c r="I53" s="27">
        <v>0</v>
      </c>
      <c r="J53" s="23"/>
    </row>
    <row r="54" spans="2:10" ht="25.5" x14ac:dyDescent="0.2">
      <c r="B54" s="32">
        <v>7</v>
      </c>
      <c r="C54" s="26" t="s">
        <v>75</v>
      </c>
      <c r="D54" s="62" t="s">
        <v>29</v>
      </c>
      <c r="E54" s="63"/>
      <c r="F54" s="27">
        <v>0</v>
      </c>
      <c r="G54" s="27">
        <v>0</v>
      </c>
      <c r="H54" s="27">
        <v>0</v>
      </c>
      <c r="I54" s="27">
        <v>0</v>
      </c>
      <c r="J54" s="23"/>
    </row>
    <row r="55" spans="2:10" ht="25.5" x14ac:dyDescent="0.2">
      <c r="B55" s="32">
        <v>8</v>
      </c>
      <c r="C55" s="26" t="s">
        <v>76</v>
      </c>
      <c r="D55" s="62" t="s">
        <v>29</v>
      </c>
      <c r="E55" s="63"/>
      <c r="F55" s="27">
        <f>F10/F41</f>
        <v>80</v>
      </c>
      <c r="G55" s="27">
        <f>G10/G41</f>
        <v>1494</v>
      </c>
      <c r="H55" s="27">
        <v>0</v>
      </c>
      <c r="I55" s="27">
        <v>0</v>
      </c>
      <c r="J55" s="23"/>
    </row>
    <row r="56" spans="2:10" ht="76.5" x14ac:dyDescent="0.2">
      <c r="B56" s="32">
        <v>9</v>
      </c>
      <c r="C56" s="26" t="s">
        <v>104</v>
      </c>
      <c r="D56" s="62" t="s">
        <v>29</v>
      </c>
      <c r="E56" s="63"/>
      <c r="F56" s="27">
        <v>0</v>
      </c>
      <c r="G56" s="27">
        <v>0</v>
      </c>
      <c r="H56" s="27">
        <v>0</v>
      </c>
      <c r="I56" s="27">
        <v>0</v>
      </c>
      <c r="J56" s="23"/>
    </row>
    <row r="57" spans="2:10" x14ac:dyDescent="0.2">
      <c r="B57" s="104" t="s">
        <v>41</v>
      </c>
      <c r="C57" s="105"/>
      <c r="D57" s="105"/>
      <c r="E57" s="105"/>
      <c r="F57" s="105"/>
      <c r="G57" s="105"/>
      <c r="H57" s="105"/>
      <c r="I57" s="105"/>
      <c r="J57" s="106"/>
    </row>
    <row r="58" spans="2:10" x14ac:dyDescent="0.2">
      <c r="B58" s="32">
        <v>1</v>
      </c>
      <c r="C58" s="24" t="s">
        <v>96</v>
      </c>
      <c r="D58" s="62" t="s">
        <v>42</v>
      </c>
      <c r="E58" s="63"/>
      <c r="F58" s="25">
        <v>100</v>
      </c>
      <c r="G58" s="70">
        <v>100</v>
      </c>
      <c r="H58" s="23"/>
      <c r="I58" s="23"/>
      <c r="J58" s="23"/>
    </row>
    <row r="59" spans="2:10" x14ac:dyDescent="0.2">
      <c r="B59" s="32">
        <v>2</v>
      </c>
      <c r="C59" s="24" t="s">
        <v>97</v>
      </c>
      <c r="D59" s="62" t="s">
        <v>42</v>
      </c>
      <c r="E59" s="63"/>
      <c r="F59" s="70">
        <v>100</v>
      </c>
      <c r="G59" s="70">
        <v>100</v>
      </c>
      <c r="H59" s="23"/>
      <c r="I59" s="23"/>
      <c r="J59" s="23"/>
    </row>
    <row r="60" spans="2:10" x14ac:dyDescent="0.2">
      <c r="B60" s="32">
        <v>3</v>
      </c>
      <c r="C60" s="24" t="s">
        <v>98</v>
      </c>
      <c r="D60" s="62" t="s">
        <v>42</v>
      </c>
      <c r="E60" s="63"/>
      <c r="F60" s="70">
        <v>100</v>
      </c>
      <c r="G60" s="70">
        <v>100</v>
      </c>
      <c r="H60" s="23"/>
      <c r="I60" s="23"/>
      <c r="J60" s="23"/>
    </row>
    <row r="61" spans="2:10" ht="25.5" x14ac:dyDescent="0.2">
      <c r="B61" s="32">
        <v>4</v>
      </c>
      <c r="C61" s="24" t="s">
        <v>99</v>
      </c>
      <c r="D61" s="62" t="s">
        <v>42</v>
      </c>
      <c r="E61" s="63"/>
      <c r="F61" s="70">
        <v>100</v>
      </c>
      <c r="G61" s="70">
        <v>100</v>
      </c>
      <c r="H61" s="23"/>
      <c r="I61" s="23"/>
      <c r="J61" s="23"/>
    </row>
    <row r="62" spans="2:10" x14ac:dyDescent="0.2">
      <c r="B62" s="32">
        <v>5</v>
      </c>
      <c r="C62" s="24" t="s">
        <v>100</v>
      </c>
      <c r="D62" s="62" t="s">
        <v>42</v>
      </c>
      <c r="E62" s="63"/>
      <c r="F62" s="70">
        <v>100</v>
      </c>
      <c r="G62" s="70">
        <v>100</v>
      </c>
      <c r="H62" s="23"/>
      <c r="I62" s="23"/>
      <c r="J62" s="23"/>
    </row>
    <row r="63" spans="2:10" x14ac:dyDescent="0.2">
      <c r="B63" s="32">
        <v>6</v>
      </c>
      <c r="C63" s="24" t="s">
        <v>101</v>
      </c>
      <c r="D63" s="62" t="s">
        <v>42</v>
      </c>
      <c r="E63" s="63"/>
      <c r="F63" s="70">
        <v>100</v>
      </c>
      <c r="G63" s="70">
        <v>100</v>
      </c>
      <c r="H63" s="23"/>
      <c r="I63" s="23"/>
      <c r="J63" s="23"/>
    </row>
    <row r="64" spans="2:10" ht="25.5" x14ac:dyDescent="0.2">
      <c r="B64" s="32">
        <v>7</v>
      </c>
      <c r="C64" s="24" t="s">
        <v>102</v>
      </c>
      <c r="D64" s="62" t="s">
        <v>42</v>
      </c>
      <c r="E64" s="63"/>
      <c r="F64" s="70">
        <v>100</v>
      </c>
      <c r="G64" s="70">
        <v>100</v>
      </c>
      <c r="H64" s="23"/>
      <c r="I64" s="24"/>
      <c r="J64" s="23"/>
    </row>
    <row r="65" spans="2:10" x14ac:dyDescent="0.2">
      <c r="B65" s="32">
        <v>8</v>
      </c>
      <c r="C65" s="24" t="s">
        <v>103</v>
      </c>
      <c r="D65" s="62" t="s">
        <v>42</v>
      </c>
      <c r="E65" s="63"/>
      <c r="F65" s="70">
        <v>100</v>
      </c>
      <c r="G65" s="70">
        <v>100</v>
      </c>
      <c r="H65" s="23"/>
      <c r="I65" s="23"/>
      <c r="J65" s="23"/>
    </row>
    <row r="66" spans="2:10" ht="63.75" x14ac:dyDescent="0.2">
      <c r="B66" s="32">
        <v>9</v>
      </c>
      <c r="C66" s="24" t="s">
        <v>105</v>
      </c>
      <c r="D66" s="62" t="s">
        <v>42</v>
      </c>
      <c r="E66" s="63"/>
      <c r="F66" s="70">
        <v>100</v>
      </c>
      <c r="G66" s="70">
        <v>100</v>
      </c>
      <c r="H66" s="23"/>
      <c r="I66" s="23"/>
      <c r="J66" s="23"/>
    </row>
    <row r="69" spans="2:10" x14ac:dyDescent="0.2">
      <c r="F69" s="87"/>
      <c r="G69" s="87"/>
    </row>
  </sheetData>
  <mergeCells count="16">
    <mergeCell ref="F69:G69"/>
    <mergeCell ref="B57:J57"/>
    <mergeCell ref="B47:J47"/>
    <mergeCell ref="B33:J33"/>
    <mergeCell ref="F1:J1"/>
    <mergeCell ref="C3:H3"/>
    <mergeCell ref="D5:D8"/>
    <mergeCell ref="E5:E8"/>
    <mergeCell ref="C5:C8"/>
    <mergeCell ref="B5:B8"/>
    <mergeCell ref="F6:F8"/>
    <mergeCell ref="G6:G8"/>
    <mergeCell ref="H6:H8"/>
    <mergeCell ref="I5:I8"/>
    <mergeCell ref="J5:J8"/>
    <mergeCell ref="B9:J9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7"/>
  <sheetViews>
    <sheetView zoomScaleNormal="100" workbookViewId="0">
      <selection activeCell="F25" sqref="F25"/>
    </sheetView>
  </sheetViews>
  <sheetFormatPr defaultRowHeight="15" x14ac:dyDescent="0.25"/>
  <cols>
    <col min="2" max="2" width="36.42578125" customWidth="1"/>
    <col min="3" max="4" width="10.28515625" customWidth="1"/>
    <col min="7" max="7" width="13.42578125" customWidth="1"/>
    <col min="8" max="8" width="28.7109375" customWidth="1"/>
    <col min="257" max="257" width="36.42578125" customWidth="1"/>
    <col min="258" max="259" width="10.28515625" customWidth="1"/>
    <col min="263" max="263" width="13.42578125" customWidth="1"/>
    <col min="264" max="264" width="28.7109375" customWidth="1"/>
    <col min="513" max="513" width="36.42578125" customWidth="1"/>
    <col min="514" max="515" width="10.28515625" customWidth="1"/>
    <col min="519" max="519" width="13.42578125" customWidth="1"/>
    <col min="520" max="520" width="28.7109375" customWidth="1"/>
    <col min="769" max="769" width="36.42578125" customWidth="1"/>
    <col min="770" max="771" width="10.28515625" customWidth="1"/>
    <col min="775" max="775" width="13.42578125" customWidth="1"/>
    <col min="776" max="776" width="28.7109375" customWidth="1"/>
    <col min="1025" max="1025" width="36.42578125" customWidth="1"/>
    <col min="1026" max="1027" width="10.28515625" customWidth="1"/>
    <col min="1031" max="1031" width="13.42578125" customWidth="1"/>
    <col min="1032" max="1032" width="28.7109375" customWidth="1"/>
    <col min="1281" max="1281" width="36.42578125" customWidth="1"/>
    <col min="1282" max="1283" width="10.28515625" customWidth="1"/>
    <col min="1287" max="1287" width="13.42578125" customWidth="1"/>
    <col min="1288" max="1288" width="28.7109375" customWidth="1"/>
    <col min="1537" max="1537" width="36.42578125" customWidth="1"/>
    <col min="1538" max="1539" width="10.28515625" customWidth="1"/>
    <col min="1543" max="1543" width="13.42578125" customWidth="1"/>
    <col min="1544" max="1544" width="28.7109375" customWidth="1"/>
    <col min="1793" max="1793" width="36.42578125" customWidth="1"/>
    <col min="1794" max="1795" width="10.28515625" customWidth="1"/>
    <col min="1799" max="1799" width="13.42578125" customWidth="1"/>
    <col min="1800" max="1800" width="28.7109375" customWidth="1"/>
    <col min="2049" max="2049" width="36.42578125" customWidth="1"/>
    <col min="2050" max="2051" width="10.28515625" customWidth="1"/>
    <col min="2055" max="2055" width="13.42578125" customWidth="1"/>
    <col min="2056" max="2056" width="28.7109375" customWidth="1"/>
    <col min="2305" max="2305" width="36.42578125" customWidth="1"/>
    <col min="2306" max="2307" width="10.28515625" customWidth="1"/>
    <col min="2311" max="2311" width="13.42578125" customWidth="1"/>
    <col min="2312" max="2312" width="28.7109375" customWidth="1"/>
    <col min="2561" max="2561" width="36.42578125" customWidth="1"/>
    <col min="2562" max="2563" width="10.28515625" customWidth="1"/>
    <col min="2567" max="2567" width="13.42578125" customWidth="1"/>
    <col min="2568" max="2568" width="28.7109375" customWidth="1"/>
    <col min="2817" max="2817" width="36.42578125" customWidth="1"/>
    <col min="2818" max="2819" width="10.28515625" customWidth="1"/>
    <col min="2823" max="2823" width="13.42578125" customWidth="1"/>
    <col min="2824" max="2824" width="28.7109375" customWidth="1"/>
    <col min="3073" max="3073" width="36.42578125" customWidth="1"/>
    <col min="3074" max="3075" width="10.28515625" customWidth="1"/>
    <col min="3079" max="3079" width="13.42578125" customWidth="1"/>
    <col min="3080" max="3080" width="28.7109375" customWidth="1"/>
    <col min="3329" max="3329" width="36.42578125" customWidth="1"/>
    <col min="3330" max="3331" width="10.28515625" customWidth="1"/>
    <col min="3335" max="3335" width="13.42578125" customWidth="1"/>
    <col min="3336" max="3336" width="28.7109375" customWidth="1"/>
    <col min="3585" max="3585" width="36.42578125" customWidth="1"/>
    <col min="3586" max="3587" width="10.28515625" customWidth="1"/>
    <col min="3591" max="3591" width="13.42578125" customWidth="1"/>
    <col min="3592" max="3592" width="28.7109375" customWidth="1"/>
    <col min="3841" max="3841" width="36.42578125" customWidth="1"/>
    <col min="3842" max="3843" width="10.28515625" customWidth="1"/>
    <col min="3847" max="3847" width="13.42578125" customWidth="1"/>
    <col min="3848" max="3848" width="28.7109375" customWidth="1"/>
    <col min="4097" max="4097" width="36.42578125" customWidth="1"/>
    <col min="4098" max="4099" width="10.28515625" customWidth="1"/>
    <col min="4103" max="4103" width="13.42578125" customWidth="1"/>
    <col min="4104" max="4104" width="28.7109375" customWidth="1"/>
    <col min="4353" max="4353" width="36.42578125" customWidth="1"/>
    <col min="4354" max="4355" width="10.28515625" customWidth="1"/>
    <col min="4359" max="4359" width="13.42578125" customWidth="1"/>
    <col min="4360" max="4360" width="28.7109375" customWidth="1"/>
    <col min="4609" max="4609" width="36.42578125" customWidth="1"/>
    <col min="4610" max="4611" width="10.28515625" customWidth="1"/>
    <col min="4615" max="4615" width="13.42578125" customWidth="1"/>
    <col min="4616" max="4616" width="28.7109375" customWidth="1"/>
    <col min="4865" max="4865" width="36.42578125" customWidth="1"/>
    <col min="4866" max="4867" width="10.28515625" customWidth="1"/>
    <col min="4871" max="4871" width="13.42578125" customWidth="1"/>
    <col min="4872" max="4872" width="28.7109375" customWidth="1"/>
    <col min="5121" max="5121" width="36.42578125" customWidth="1"/>
    <col min="5122" max="5123" width="10.28515625" customWidth="1"/>
    <col min="5127" max="5127" width="13.42578125" customWidth="1"/>
    <col min="5128" max="5128" width="28.7109375" customWidth="1"/>
    <col min="5377" max="5377" width="36.42578125" customWidth="1"/>
    <col min="5378" max="5379" width="10.28515625" customWidth="1"/>
    <col min="5383" max="5383" width="13.42578125" customWidth="1"/>
    <col min="5384" max="5384" width="28.7109375" customWidth="1"/>
    <col min="5633" max="5633" width="36.42578125" customWidth="1"/>
    <col min="5634" max="5635" width="10.28515625" customWidth="1"/>
    <col min="5639" max="5639" width="13.42578125" customWidth="1"/>
    <col min="5640" max="5640" width="28.7109375" customWidth="1"/>
    <col min="5889" max="5889" width="36.42578125" customWidth="1"/>
    <col min="5890" max="5891" width="10.28515625" customWidth="1"/>
    <col min="5895" max="5895" width="13.42578125" customWidth="1"/>
    <col min="5896" max="5896" width="28.7109375" customWidth="1"/>
    <col min="6145" max="6145" width="36.42578125" customWidth="1"/>
    <col min="6146" max="6147" width="10.28515625" customWidth="1"/>
    <col min="6151" max="6151" width="13.42578125" customWidth="1"/>
    <col min="6152" max="6152" width="28.7109375" customWidth="1"/>
    <col min="6401" max="6401" width="36.42578125" customWidth="1"/>
    <col min="6402" max="6403" width="10.28515625" customWidth="1"/>
    <col min="6407" max="6407" width="13.42578125" customWidth="1"/>
    <col min="6408" max="6408" width="28.7109375" customWidth="1"/>
    <col min="6657" max="6657" width="36.42578125" customWidth="1"/>
    <col min="6658" max="6659" width="10.28515625" customWidth="1"/>
    <col min="6663" max="6663" width="13.42578125" customWidth="1"/>
    <col min="6664" max="6664" width="28.7109375" customWidth="1"/>
    <col min="6913" max="6913" width="36.42578125" customWidth="1"/>
    <col min="6914" max="6915" width="10.28515625" customWidth="1"/>
    <col min="6919" max="6919" width="13.42578125" customWidth="1"/>
    <col min="6920" max="6920" width="28.7109375" customWidth="1"/>
    <col min="7169" max="7169" width="36.42578125" customWidth="1"/>
    <col min="7170" max="7171" width="10.28515625" customWidth="1"/>
    <col min="7175" max="7175" width="13.42578125" customWidth="1"/>
    <col min="7176" max="7176" width="28.7109375" customWidth="1"/>
    <col min="7425" max="7425" width="36.42578125" customWidth="1"/>
    <col min="7426" max="7427" width="10.28515625" customWidth="1"/>
    <col min="7431" max="7431" width="13.42578125" customWidth="1"/>
    <col min="7432" max="7432" width="28.7109375" customWidth="1"/>
    <col min="7681" max="7681" width="36.42578125" customWidth="1"/>
    <col min="7682" max="7683" width="10.28515625" customWidth="1"/>
    <col min="7687" max="7687" width="13.42578125" customWidth="1"/>
    <col min="7688" max="7688" width="28.7109375" customWidth="1"/>
    <col min="7937" max="7937" width="36.42578125" customWidth="1"/>
    <col min="7938" max="7939" width="10.28515625" customWidth="1"/>
    <col min="7943" max="7943" width="13.42578125" customWidth="1"/>
    <col min="7944" max="7944" width="28.7109375" customWidth="1"/>
    <col min="8193" max="8193" width="36.42578125" customWidth="1"/>
    <col min="8194" max="8195" width="10.28515625" customWidth="1"/>
    <col min="8199" max="8199" width="13.42578125" customWidth="1"/>
    <col min="8200" max="8200" width="28.7109375" customWidth="1"/>
    <col min="8449" max="8449" width="36.42578125" customWidth="1"/>
    <col min="8450" max="8451" width="10.28515625" customWidth="1"/>
    <col min="8455" max="8455" width="13.42578125" customWidth="1"/>
    <col min="8456" max="8456" width="28.7109375" customWidth="1"/>
    <col min="8705" max="8705" width="36.42578125" customWidth="1"/>
    <col min="8706" max="8707" width="10.28515625" customWidth="1"/>
    <col min="8711" max="8711" width="13.42578125" customWidth="1"/>
    <col min="8712" max="8712" width="28.7109375" customWidth="1"/>
    <col min="8961" max="8961" width="36.42578125" customWidth="1"/>
    <col min="8962" max="8963" width="10.28515625" customWidth="1"/>
    <col min="8967" max="8967" width="13.42578125" customWidth="1"/>
    <col min="8968" max="8968" width="28.7109375" customWidth="1"/>
    <col min="9217" max="9217" width="36.42578125" customWidth="1"/>
    <col min="9218" max="9219" width="10.28515625" customWidth="1"/>
    <col min="9223" max="9223" width="13.42578125" customWidth="1"/>
    <col min="9224" max="9224" width="28.7109375" customWidth="1"/>
    <col min="9473" max="9473" width="36.42578125" customWidth="1"/>
    <col min="9474" max="9475" width="10.28515625" customWidth="1"/>
    <col min="9479" max="9479" width="13.42578125" customWidth="1"/>
    <col min="9480" max="9480" width="28.7109375" customWidth="1"/>
    <col min="9729" max="9729" width="36.42578125" customWidth="1"/>
    <col min="9730" max="9731" width="10.28515625" customWidth="1"/>
    <col min="9735" max="9735" width="13.42578125" customWidth="1"/>
    <col min="9736" max="9736" width="28.7109375" customWidth="1"/>
    <col min="9985" max="9985" width="36.42578125" customWidth="1"/>
    <col min="9986" max="9987" width="10.28515625" customWidth="1"/>
    <col min="9991" max="9991" width="13.42578125" customWidth="1"/>
    <col min="9992" max="9992" width="28.7109375" customWidth="1"/>
    <col min="10241" max="10241" width="36.42578125" customWidth="1"/>
    <col min="10242" max="10243" width="10.28515625" customWidth="1"/>
    <col min="10247" max="10247" width="13.42578125" customWidth="1"/>
    <col min="10248" max="10248" width="28.7109375" customWidth="1"/>
    <col min="10497" max="10497" width="36.42578125" customWidth="1"/>
    <col min="10498" max="10499" width="10.28515625" customWidth="1"/>
    <col min="10503" max="10503" width="13.42578125" customWidth="1"/>
    <col min="10504" max="10504" width="28.7109375" customWidth="1"/>
    <col min="10753" max="10753" width="36.42578125" customWidth="1"/>
    <col min="10754" max="10755" width="10.28515625" customWidth="1"/>
    <col min="10759" max="10759" width="13.42578125" customWidth="1"/>
    <col min="10760" max="10760" width="28.7109375" customWidth="1"/>
    <col min="11009" max="11009" width="36.42578125" customWidth="1"/>
    <col min="11010" max="11011" width="10.28515625" customWidth="1"/>
    <col min="11015" max="11015" width="13.42578125" customWidth="1"/>
    <col min="11016" max="11016" width="28.7109375" customWidth="1"/>
    <col min="11265" max="11265" width="36.42578125" customWidth="1"/>
    <col min="11266" max="11267" width="10.28515625" customWidth="1"/>
    <col min="11271" max="11271" width="13.42578125" customWidth="1"/>
    <col min="11272" max="11272" width="28.7109375" customWidth="1"/>
    <col min="11521" max="11521" width="36.42578125" customWidth="1"/>
    <col min="11522" max="11523" width="10.28515625" customWidth="1"/>
    <col min="11527" max="11527" width="13.42578125" customWidth="1"/>
    <col min="11528" max="11528" width="28.7109375" customWidth="1"/>
    <col min="11777" max="11777" width="36.42578125" customWidth="1"/>
    <col min="11778" max="11779" width="10.28515625" customWidth="1"/>
    <col min="11783" max="11783" width="13.42578125" customWidth="1"/>
    <col min="11784" max="11784" width="28.7109375" customWidth="1"/>
    <col min="12033" max="12033" width="36.42578125" customWidth="1"/>
    <col min="12034" max="12035" width="10.28515625" customWidth="1"/>
    <col min="12039" max="12039" width="13.42578125" customWidth="1"/>
    <col min="12040" max="12040" width="28.7109375" customWidth="1"/>
    <col min="12289" max="12289" width="36.42578125" customWidth="1"/>
    <col min="12290" max="12291" width="10.28515625" customWidth="1"/>
    <col min="12295" max="12295" width="13.42578125" customWidth="1"/>
    <col min="12296" max="12296" width="28.7109375" customWidth="1"/>
    <col min="12545" max="12545" width="36.42578125" customWidth="1"/>
    <col min="12546" max="12547" width="10.28515625" customWidth="1"/>
    <col min="12551" max="12551" width="13.42578125" customWidth="1"/>
    <col min="12552" max="12552" width="28.7109375" customWidth="1"/>
    <col min="12801" max="12801" width="36.42578125" customWidth="1"/>
    <col min="12802" max="12803" width="10.28515625" customWidth="1"/>
    <col min="12807" max="12807" width="13.42578125" customWidth="1"/>
    <col min="12808" max="12808" width="28.7109375" customWidth="1"/>
    <col min="13057" max="13057" width="36.42578125" customWidth="1"/>
    <col min="13058" max="13059" width="10.28515625" customWidth="1"/>
    <col min="13063" max="13063" width="13.42578125" customWidth="1"/>
    <col min="13064" max="13064" width="28.7109375" customWidth="1"/>
    <col min="13313" max="13313" width="36.42578125" customWidth="1"/>
    <col min="13314" max="13315" width="10.28515625" customWidth="1"/>
    <col min="13319" max="13319" width="13.42578125" customWidth="1"/>
    <col min="13320" max="13320" width="28.7109375" customWidth="1"/>
    <col min="13569" max="13569" width="36.42578125" customWidth="1"/>
    <col min="13570" max="13571" width="10.28515625" customWidth="1"/>
    <col min="13575" max="13575" width="13.42578125" customWidth="1"/>
    <col min="13576" max="13576" width="28.7109375" customWidth="1"/>
    <col min="13825" max="13825" width="36.42578125" customWidth="1"/>
    <col min="13826" max="13827" width="10.28515625" customWidth="1"/>
    <col min="13831" max="13831" width="13.42578125" customWidth="1"/>
    <col min="13832" max="13832" width="28.7109375" customWidth="1"/>
    <col min="14081" max="14081" width="36.42578125" customWidth="1"/>
    <col min="14082" max="14083" width="10.28515625" customWidth="1"/>
    <col min="14087" max="14087" width="13.42578125" customWidth="1"/>
    <col min="14088" max="14088" width="28.7109375" customWidth="1"/>
    <col min="14337" max="14337" width="36.42578125" customWidth="1"/>
    <col min="14338" max="14339" width="10.28515625" customWidth="1"/>
    <col min="14343" max="14343" width="13.42578125" customWidth="1"/>
    <col min="14344" max="14344" width="28.7109375" customWidth="1"/>
    <col min="14593" max="14593" width="36.42578125" customWidth="1"/>
    <col min="14594" max="14595" width="10.28515625" customWidth="1"/>
    <col min="14599" max="14599" width="13.42578125" customWidth="1"/>
    <col min="14600" max="14600" width="28.7109375" customWidth="1"/>
    <col min="14849" max="14849" width="36.42578125" customWidth="1"/>
    <col min="14850" max="14851" width="10.28515625" customWidth="1"/>
    <col min="14855" max="14855" width="13.42578125" customWidth="1"/>
    <col min="14856" max="14856" width="28.7109375" customWidth="1"/>
    <col min="15105" max="15105" width="36.42578125" customWidth="1"/>
    <col min="15106" max="15107" width="10.28515625" customWidth="1"/>
    <col min="15111" max="15111" width="13.42578125" customWidth="1"/>
    <col min="15112" max="15112" width="28.7109375" customWidth="1"/>
    <col min="15361" max="15361" width="36.42578125" customWidth="1"/>
    <col min="15362" max="15363" width="10.28515625" customWidth="1"/>
    <col min="15367" max="15367" width="13.42578125" customWidth="1"/>
    <col min="15368" max="15368" width="28.7109375" customWidth="1"/>
    <col min="15617" max="15617" width="36.42578125" customWidth="1"/>
    <col min="15618" max="15619" width="10.28515625" customWidth="1"/>
    <col min="15623" max="15623" width="13.42578125" customWidth="1"/>
    <col min="15624" max="15624" width="28.7109375" customWidth="1"/>
    <col min="15873" max="15873" width="36.42578125" customWidth="1"/>
    <col min="15874" max="15875" width="10.28515625" customWidth="1"/>
    <col min="15879" max="15879" width="13.42578125" customWidth="1"/>
    <col min="15880" max="15880" width="28.7109375" customWidth="1"/>
    <col min="16129" max="16129" width="36.42578125" customWidth="1"/>
    <col min="16130" max="16131" width="10.28515625" customWidth="1"/>
    <col min="16135" max="16135" width="13.42578125" customWidth="1"/>
    <col min="16136" max="16136" width="28.7109375" customWidth="1"/>
  </cols>
  <sheetData>
    <row r="1" spans="2:8" ht="24" customHeight="1" x14ac:dyDescent="0.25">
      <c r="F1" s="126" t="s">
        <v>155</v>
      </c>
      <c r="G1" s="126"/>
      <c r="H1" s="126"/>
    </row>
    <row r="2" spans="2:8" x14ac:dyDescent="0.25">
      <c r="B2" s="127" t="s">
        <v>0</v>
      </c>
      <c r="C2" s="127"/>
      <c r="D2" s="127"/>
      <c r="E2" s="127"/>
      <c r="F2" s="127"/>
      <c r="G2" s="127"/>
    </row>
    <row r="3" spans="2:8" x14ac:dyDescent="0.25">
      <c r="H3" s="36" t="s">
        <v>59</v>
      </c>
    </row>
    <row r="4" spans="2:8" x14ac:dyDescent="0.25">
      <c r="B4" s="128" t="s">
        <v>1</v>
      </c>
      <c r="C4" s="131" t="s">
        <v>2</v>
      </c>
      <c r="D4" s="131"/>
      <c r="E4" s="131"/>
      <c r="F4" s="131"/>
      <c r="G4" s="131"/>
      <c r="H4" s="128" t="s">
        <v>3</v>
      </c>
    </row>
    <row r="5" spans="2:8" x14ac:dyDescent="0.25">
      <c r="B5" s="129"/>
      <c r="C5" s="131"/>
      <c r="D5" s="131"/>
      <c r="E5" s="131"/>
      <c r="F5" s="131"/>
      <c r="G5" s="131"/>
      <c r="H5" s="129"/>
    </row>
    <row r="6" spans="2:8" x14ac:dyDescent="0.25">
      <c r="B6" s="129"/>
      <c r="C6" s="131" t="s">
        <v>4</v>
      </c>
      <c r="D6" s="131"/>
      <c r="E6" s="131"/>
      <c r="F6" s="1" t="s">
        <v>5</v>
      </c>
      <c r="G6" s="1" t="s">
        <v>6</v>
      </c>
      <c r="H6" s="129"/>
    </row>
    <row r="7" spans="2:8" x14ac:dyDescent="0.25">
      <c r="B7" s="129"/>
      <c r="C7" s="132">
        <v>2024</v>
      </c>
      <c r="D7" s="132">
        <v>2025</v>
      </c>
      <c r="E7" s="134">
        <v>2026</v>
      </c>
      <c r="F7" s="1" t="s">
        <v>7</v>
      </c>
      <c r="G7" s="1" t="s">
        <v>8</v>
      </c>
      <c r="H7" s="129"/>
    </row>
    <row r="8" spans="2:8" x14ac:dyDescent="0.25">
      <c r="B8" s="130"/>
      <c r="C8" s="133"/>
      <c r="D8" s="133"/>
      <c r="E8" s="134"/>
      <c r="F8" s="1" t="s">
        <v>9</v>
      </c>
      <c r="G8" s="1" t="s">
        <v>9</v>
      </c>
      <c r="H8" s="130"/>
    </row>
    <row r="9" spans="2:8" x14ac:dyDescent="0.25">
      <c r="B9" s="1">
        <v>1</v>
      </c>
      <c r="C9" s="1">
        <v>2</v>
      </c>
      <c r="D9" s="1"/>
      <c r="E9" s="1">
        <v>3</v>
      </c>
      <c r="F9" s="1">
        <v>5</v>
      </c>
      <c r="G9" s="1">
        <v>6</v>
      </c>
      <c r="H9" s="1">
        <v>7</v>
      </c>
    </row>
    <row r="10" spans="2:8" x14ac:dyDescent="0.25">
      <c r="B10" s="5" t="s">
        <v>10</v>
      </c>
      <c r="C10" s="135">
        <f>C13</f>
        <v>240</v>
      </c>
      <c r="D10" s="135">
        <f t="shared" ref="D10:E10" si="0">D13</f>
        <v>2988</v>
      </c>
      <c r="E10" s="135">
        <f t="shared" si="0"/>
        <v>0</v>
      </c>
      <c r="F10" s="137"/>
      <c r="G10" s="137"/>
      <c r="H10" s="125">
        <f>C10+E10+F10+G10+D10</f>
        <v>3228</v>
      </c>
    </row>
    <row r="11" spans="2:8" x14ac:dyDescent="0.25">
      <c r="B11" s="5" t="s">
        <v>11</v>
      </c>
      <c r="C11" s="136"/>
      <c r="D11" s="136"/>
      <c r="E11" s="136"/>
      <c r="F11" s="137"/>
      <c r="G11" s="137"/>
      <c r="H11" s="125"/>
    </row>
    <row r="12" spans="2:8" x14ac:dyDescent="0.25">
      <c r="B12" s="5" t="s">
        <v>12</v>
      </c>
      <c r="C12" s="2"/>
      <c r="D12" s="2"/>
      <c r="E12" s="3"/>
      <c r="F12" s="2"/>
      <c r="G12" s="2"/>
      <c r="H12" s="125">
        <f>C12+E12+F12+G12+D12</f>
        <v>0</v>
      </c>
    </row>
    <row r="13" spans="2:8" x14ac:dyDescent="0.25">
      <c r="B13" s="5" t="s">
        <v>13</v>
      </c>
      <c r="C13" s="4">
        <f>№2!F10</f>
        <v>240</v>
      </c>
      <c r="D13" s="25">
        <f>№2!G10</f>
        <v>2988</v>
      </c>
      <c r="E13" s="25">
        <f>№2!H10</f>
        <v>0</v>
      </c>
      <c r="F13" s="2"/>
      <c r="G13" s="2"/>
      <c r="H13" s="125"/>
    </row>
    <row r="14" spans="2:8" x14ac:dyDescent="0.25">
      <c r="B14" s="6" t="s">
        <v>14</v>
      </c>
      <c r="C14" s="2"/>
      <c r="D14" s="2"/>
      <c r="E14" s="2"/>
      <c r="F14" s="2"/>
      <c r="G14" s="2"/>
      <c r="H14" s="2"/>
    </row>
    <row r="17" spans="2:8" ht="15.75" x14ac:dyDescent="0.25">
      <c r="B17" s="66"/>
      <c r="C17" s="66"/>
      <c r="D17" s="66"/>
      <c r="E17" s="66"/>
      <c r="F17" s="66"/>
      <c r="G17" s="66"/>
      <c r="H17" s="66"/>
    </row>
  </sheetData>
  <mergeCells count="16">
    <mergeCell ref="H12:H13"/>
    <mergeCell ref="F1:H1"/>
    <mergeCell ref="B2:G2"/>
    <mergeCell ref="B4:B8"/>
    <mergeCell ref="C4:G5"/>
    <mergeCell ref="H4:H8"/>
    <mergeCell ref="C6:E6"/>
    <mergeCell ref="C7:C8"/>
    <mergeCell ref="D7:D8"/>
    <mergeCell ref="E7:E8"/>
    <mergeCell ref="H10:H11"/>
    <mergeCell ref="C10:C11"/>
    <mergeCell ref="D10:D11"/>
    <mergeCell ref="E10:E11"/>
    <mergeCell ref="F10:F11"/>
    <mergeCell ref="G10:G1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3</vt:i4>
      </vt:variant>
    </vt:vector>
  </HeadingPairs>
  <TitlesOfParts>
    <vt:vector size="3" baseType="lpstr">
      <vt:lpstr>№1</vt:lpstr>
      <vt:lpstr>№2</vt:lpstr>
      <vt:lpstr>№3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Slabenko</dc:creator>
  <cp:lastModifiedBy>Slabenko</cp:lastModifiedBy>
  <dcterms:created xsi:type="dcterms:W3CDTF">2024-06-27T07:23:27Z</dcterms:created>
  <dcterms:modified xsi:type="dcterms:W3CDTF">2025-04-17T05:42:05Z</dcterms:modified>
</cp:coreProperties>
</file>